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7715" windowHeight="8070"/>
  </bookViews>
  <sheets>
    <sheet name="FA  16-5-2015" sheetId="1" r:id="rId1"/>
    <sheet name="Cadets" sheetId="4" r:id="rId2"/>
  </sheets>
  <definedNames>
    <definedName name="_xlnm.Print_Area" localSheetId="1">Cadets!$A$1:$X$52</definedName>
  </definedNames>
  <calcPr calcId="145621"/>
</workbook>
</file>

<file path=xl/calcChain.xml><?xml version="1.0" encoding="utf-8"?>
<calcChain xmlns="http://schemas.openxmlformats.org/spreadsheetml/2006/main">
  <c r="Y899" i="4" l="1"/>
  <c r="Y900" i="4" s="1"/>
  <c r="Y901" i="4" s="1"/>
  <c r="Y902" i="4" s="1"/>
  <c r="Y903" i="4" s="1"/>
  <c r="Y904" i="4" s="1"/>
  <c r="Y905" i="4" s="1"/>
  <c r="Y906" i="4" s="1"/>
  <c r="Y907" i="4" s="1"/>
  <c r="Y908" i="4" s="1"/>
  <c r="Y909" i="4" s="1"/>
  <c r="Y910" i="4" s="1"/>
  <c r="Y911" i="4" s="1"/>
  <c r="Y912" i="4" s="1"/>
  <c r="Y913" i="4" s="1"/>
  <c r="Y914" i="4" s="1"/>
  <c r="Y915" i="4" s="1"/>
  <c r="Y916" i="4" s="1"/>
  <c r="Y917" i="4" s="1"/>
  <c r="Y918" i="4" s="1"/>
  <c r="T52" i="4"/>
  <c r="P52" i="4"/>
  <c r="J52" i="4"/>
  <c r="V51" i="4"/>
  <c r="X51" i="4" s="1"/>
  <c r="H51" i="4"/>
  <c r="T50" i="4"/>
  <c r="P50" i="4"/>
  <c r="L50" i="4"/>
  <c r="V49" i="4"/>
  <c r="X49" i="4" s="1"/>
  <c r="H49" i="4"/>
  <c r="T47" i="4"/>
  <c r="P47" i="4"/>
  <c r="L47" i="4"/>
  <c r="V46" i="4"/>
  <c r="X46" i="4" s="1"/>
  <c r="H46" i="4"/>
  <c r="T44" i="4"/>
  <c r="P44" i="4"/>
  <c r="L44" i="4"/>
  <c r="V43" i="4"/>
  <c r="X43" i="4" s="1"/>
  <c r="H43" i="4"/>
  <c r="T42" i="4"/>
  <c r="P42" i="4"/>
  <c r="L42" i="4"/>
  <c r="V41" i="4"/>
  <c r="X41" i="4" s="1"/>
  <c r="H41" i="4"/>
  <c r="R40" i="4"/>
  <c r="P40" i="4"/>
  <c r="L40" i="4"/>
  <c r="V39" i="4"/>
  <c r="X39" i="4" s="1"/>
  <c r="H39" i="4"/>
  <c r="T37" i="4"/>
  <c r="P37" i="4"/>
  <c r="L37" i="4"/>
  <c r="V36" i="4"/>
  <c r="X36" i="4" s="1"/>
  <c r="H36" i="4"/>
  <c r="T35" i="4"/>
  <c r="P35" i="4"/>
  <c r="L35" i="4"/>
  <c r="V34" i="4"/>
  <c r="X34" i="4" s="1"/>
  <c r="H34" i="4"/>
  <c r="T33" i="4"/>
  <c r="P33" i="4"/>
  <c r="L33" i="4"/>
  <c r="V32" i="4"/>
  <c r="X32" i="4" s="1"/>
  <c r="H32" i="4"/>
  <c r="T31" i="4"/>
  <c r="P31" i="4"/>
  <c r="L31" i="4"/>
  <c r="V30" i="4"/>
  <c r="X30" i="4" s="1"/>
  <c r="H30" i="4"/>
  <c r="T29" i="4"/>
  <c r="P29" i="4"/>
  <c r="L29" i="4"/>
  <c r="V28" i="4"/>
  <c r="X28" i="4" s="1"/>
  <c r="H28" i="4"/>
  <c r="T27" i="4"/>
  <c r="P27" i="4"/>
  <c r="L27" i="4"/>
  <c r="V26" i="4"/>
  <c r="X26" i="4" s="1"/>
  <c r="H26" i="4"/>
  <c r="T25" i="4"/>
  <c r="P25" i="4"/>
  <c r="L25" i="4"/>
  <c r="V24" i="4"/>
  <c r="X24" i="4" s="1"/>
  <c r="H24" i="4"/>
  <c r="T22" i="4"/>
  <c r="P22" i="4"/>
  <c r="L22" i="4"/>
  <c r="V21" i="4"/>
  <c r="X21" i="4" s="1"/>
  <c r="H21" i="4"/>
  <c r="T20" i="4"/>
  <c r="P20" i="4"/>
  <c r="J20" i="4"/>
  <c r="V19" i="4"/>
  <c r="X19" i="4" s="1"/>
  <c r="H19" i="4"/>
  <c r="T18" i="4"/>
  <c r="P18" i="4"/>
  <c r="L18" i="4"/>
  <c r="V17" i="4"/>
  <c r="X17" i="4" s="1"/>
  <c r="H17" i="4"/>
  <c r="T15" i="4"/>
  <c r="P15" i="4"/>
  <c r="N15" i="4"/>
  <c r="L15" i="4"/>
  <c r="J15" i="4"/>
  <c r="H14" i="4"/>
  <c r="X14" i="4" s="1"/>
  <c r="T9" i="4"/>
  <c r="P9" i="4"/>
  <c r="J9" i="4"/>
  <c r="V8" i="4"/>
  <c r="X8" i="4" s="1"/>
  <c r="H8" i="4"/>
  <c r="T6" i="4"/>
  <c r="P6" i="4"/>
  <c r="L6" i="4"/>
  <c r="V5" i="4"/>
  <c r="X5" i="4" s="1"/>
  <c r="H5" i="4"/>
</calcChain>
</file>

<file path=xl/sharedStrings.xml><?xml version="1.0" encoding="utf-8"?>
<sst xmlns="http://schemas.openxmlformats.org/spreadsheetml/2006/main" count="3124" uniqueCount="406">
  <si>
    <t>Compétition de FA/PL 2014/2015</t>
  </si>
  <si>
    <t xml:space="preserve">LIEU </t>
  </si>
  <si>
    <t>ESCAUDAIN</t>
  </si>
  <si>
    <t>Championnat de France Jeune FA/PL</t>
  </si>
  <si>
    <t>Licen.</t>
  </si>
  <si>
    <t>CLUB</t>
  </si>
  <si>
    <t>S      F-M</t>
  </si>
  <si>
    <t>Date nais.</t>
  </si>
  <si>
    <t>Age</t>
  </si>
  <si>
    <t>Indice</t>
  </si>
  <si>
    <t>Cat.    d'âge</t>
  </si>
  <si>
    <t>NOM</t>
  </si>
  <si>
    <t>Prénom</t>
  </si>
  <si>
    <t>Poids   de      corps</t>
  </si>
  <si>
    <t>Cat.    Poids</t>
  </si>
  <si>
    <t>SQUAT</t>
  </si>
  <si>
    <t>DC</t>
  </si>
  <si>
    <t>Date</t>
  </si>
  <si>
    <t>S de T</t>
  </si>
  <si>
    <t>TOTAL Réalisé</t>
  </si>
  <si>
    <t xml:space="preserve">Clas. </t>
  </si>
  <si>
    <t>Niv.</t>
  </si>
  <si>
    <t>Niv.  OPEN</t>
  </si>
  <si>
    <t>Total Indice</t>
  </si>
  <si>
    <t>Discipline choisie</t>
  </si>
  <si>
    <t>Place Indice</t>
  </si>
  <si>
    <t>F</t>
  </si>
  <si>
    <t>SUBJUNIOR</t>
  </si>
  <si>
    <t>HERVET</t>
  </si>
  <si>
    <t>Justine</t>
  </si>
  <si>
    <t>52 Kg</t>
  </si>
  <si>
    <t>CESSON SEVIGNE FA</t>
  </si>
  <si>
    <t>LEGAY</t>
  </si>
  <si>
    <t>Ludivine</t>
  </si>
  <si>
    <t>57 Kg</t>
  </si>
  <si>
    <t>CH LUNEVILLE</t>
  </si>
  <si>
    <t>VAUTHIER</t>
  </si>
  <si>
    <t>Amandine</t>
  </si>
  <si>
    <t>OLYMPIQUE DE MACON HM</t>
  </si>
  <si>
    <t>COSTA</t>
  </si>
  <si>
    <t>Charlène</t>
  </si>
  <si>
    <t>63 Kg</t>
  </si>
  <si>
    <t>STADE ST LOIS</t>
  </si>
  <si>
    <t>BOURRIEN</t>
  </si>
  <si>
    <t>Laura</t>
  </si>
  <si>
    <t>RIVIERE</t>
  </si>
  <si>
    <t>Pauline</t>
  </si>
  <si>
    <t>CA LENSOIS</t>
  </si>
  <si>
    <t>VERSTRAETE</t>
  </si>
  <si>
    <t>Imane</t>
  </si>
  <si>
    <t>72 Kg</t>
  </si>
  <si>
    <t>USCO VILLEPINTE</t>
  </si>
  <si>
    <t>M</t>
  </si>
  <si>
    <t>GOBALAKICAENIN</t>
  </si>
  <si>
    <t>Soubash</t>
  </si>
  <si>
    <t>53 Kg</t>
  </si>
  <si>
    <t>ATHLETIC CLUB LE PUY EN VELAY</t>
  </si>
  <si>
    <t>PAYS</t>
  </si>
  <si>
    <t>Julien</t>
  </si>
  <si>
    <t>59 Kg</t>
  </si>
  <si>
    <t>TROYES OMNISPORTS</t>
  </si>
  <si>
    <t>THACH</t>
  </si>
  <si>
    <t>Christian</t>
  </si>
  <si>
    <t>NGO</t>
  </si>
  <si>
    <t>William</t>
  </si>
  <si>
    <t>US DU VELAY</t>
  </si>
  <si>
    <t>BELLEDENT</t>
  </si>
  <si>
    <t>Victor</t>
  </si>
  <si>
    <t>national</t>
  </si>
  <si>
    <t>régional</t>
  </si>
  <si>
    <t>FA</t>
  </si>
  <si>
    <t>interreg.</t>
  </si>
  <si>
    <t>débutant</t>
  </si>
  <si>
    <t>0</t>
  </si>
  <si>
    <t>ATHLETIC DU PUY EN VELAY</t>
  </si>
  <si>
    <t>NATIVEL</t>
  </si>
  <si>
    <t>Florian</t>
  </si>
  <si>
    <t>66 Kg</t>
  </si>
  <si>
    <t>KLEIN</t>
  </si>
  <si>
    <t>Alexandre</t>
  </si>
  <si>
    <t>CP MEDIOLANAISE</t>
  </si>
  <si>
    <t>MOREL</t>
  </si>
  <si>
    <t>Simon</t>
  </si>
  <si>
    <t>ASCPA PESSAC</t>
  </si>
  <si>
    <t>FERBOS</t>
  </si>
  <si>
    <t>Régis</t>
  </si>
  <si>
    <t>CHC AYTRESIEN</t>
  </si>
  <si>
    <t>COUTEAU</t>
  </si>
  <si>
    <t>Charly</t>
  </si>
  <si>
    <t>SA VERDUNOIS</t>
  </si>
  <si>
    <t>GRANPIERRE</t>
  </si>
  <si>
    <t>US VENDOME</t>
  </si>
  <si>
    <t>SAUVE</t>
  </si>
  <si>
    <t>Jason</t>
  </si>
  <si>
    <t>16-17/05/2015</t>
  </si>
  <si>
    <t>FINALE France CADET</t>
  </si>
  <si>
    <t>FEMININE CADETTES  -47 -52 -57 -63 +63</t>
  </si>
  <si>
    <t>N°</t>
  </si>
  <si>
    <t>Licences</t>
  </si>
  <si>
    <t>Noms</t>
  </si>
  <si>
    <t>Prénoms</t>
  </si>
  <si>
    <t>M/F</t>
  </si>
  <si>
    <t>Nais.</t>
  </si>
  <si>
    <t>POIDS</t>
  </si>
  <si>
    <t>Wilks</t>
  </si>
  <si>
    <t>Clubs</t>
  </si>
  <si>
    <t>SQ1</t>
  </si>
  <si>
    <t>NOTE</t>
  </si>
  <si>
    <t>SQ2</t>
  </si>
  <si>
    <t>DC1</t>
  </si>
  <si>
    <t>DC2</t>
  </si>
  <si>
    <t>ST1</t>
  </si>
  <si>
    <t>ST2</t>
  </si>
  <si>
    <t>TOTAL</t>
  </si>
  <si>
    <t>P</t>
  </si>
  <si>
    <t>T Wilks</t>
  </si>
  <si>
    <t>-52 Kgs</t>
  </si>
  <si>
    <t>GAULTIER</t>
  </si>
  <si>
    <t>Esther</t>
  </si>
  <si>
    <t>-57 Kgs</t>
  </si>
  <si>
    <t>CANIVET</t>
  </si>
  <si>
    <t>Marie</t>
  </si>
  <si>
    <t>MESSIEURS CADETS -53 -59 -66 -74 -83 +83</t>
  </si>
  <si>
    <t>-53 Kgs</t>
  </si>
  <si>
    <t>JAMES</t>
  </si>
  <si>
    <t>Paul</t>
  </si>
  <si>
    <t>-59 Kgs</t>
  </si>
  <si>
    <t>BERNDT</t>
  </si>
  <si>
    <t xml:space="preserve">  </t>
  </si>
  <si>
    <t>DELAGE</t>
  </si>
  <si>
    <t>Aléxis</t>
  </si>
  <si>
    <t>UACHM COGNAC</t>
  </si>
  <si>
    <t>JURKOWSKI</t>
  </si>
  <si>
    <t>Alexis</t>
  </si>
  <si>
    <t>AO SALLAUMINES</t>
  </si>
  <si>
    <t>-66 Kgs</t>
  </si>
  <si>
    <t>PIOT</t>
  </si>
  <si>
    <t>Corentin</t>
  </si>
  <si>
    <t>HC AVALLON</t>
  </si>
  <si>
    <t>RENAULT</t>
  </si>
  <si>
    <t>BODY FORCE LA GORGUE</t>
  </si>
  <si>
    <t>LEFEBVRE</t>
  </si>
  <si>
    <t>Sébastien</t>
  </si>
  <si>
    <t>FHM DOULLENS</t>
  </si>
  <si>
    <t>GOMBEAU</t>
  </si>
  <si>
    <t>Médéric</t>
  </si>
  <si>
    <t>RIAUD</t>
  </si>
  <si>
    <t>Antoine</t>
  </si>
  <si>
    <t>DINARD AC</t>
  </si>
  <si>
    <t>FONTAINE</t>
  </si>
  <si>
    <t>Grégory</t>
  </si>
  <si>
    <t>CAEN US ST JEAN EUDES</t>
  </si>
  <si>
    <t>ALEXANDRE</t>
  </si>
  <si>
    <t>Louis</t>
  </si>
  <si>
    <t>-74 Kgs</t>
  </si>
  <si>
    <t>BAALI</t>
  </si>
  <si>
    <t>Mehdi</t>
  </si>
  <si>
    <t>ESSM FA ST MARTIN D HERES</t>
  </si>
  <si>
    <t>BOUTET</t>
  </si>
  <si>
    <t>Martin</t>
  </si>
  <si>
    <t>GASHI</t>
  </si>
  <si>
    <t>Nicolas</t>
  </si>
  <si>
    <t>-83 Kgs</t>
  </si>
  <si>
    <t>QUEBRIAC</t>
  </si>
  <si>
    <t>Dylan</t>
  </si>
  <si>
    <t>+ 83 Kgs</t>
  </si>
  <si>
    <t>DKAKI</t>
  </si>
  <si>
    <t>Mohamed</t>
  </si>
  <si>
    <t>DODARD</t>
  </si>
  <si>
    <t>Clément</t>
  </si>
  <si>
    <t xml:space="preserve">TABLE </t>
  </si>
  <si>
    <t>WILKS</t>
  </si>
  <si>
    <t>HOMME</t>
  </si>
  <si>
    <t>DAMES</t>
  </si>
  <si>
    <t>52</t>
  </si>
  <si>
    <t>44</t>
  </si>
  <si>
    <t>48</t>
  </si>
  <si>
    <t>56</t>
  </si>
  <si>
    <t>60</t>
  </si>
  <si>
    <t>67.5</t>
  </si>
  <si>
    <t>75</t>
  </si>
  <si>
    <t>82.5</t>
  </si>
  <si>
    <t>90</t>
  </si>
  <si>
    <t>100</t>
  </si>
  <si>
    <t>+90</t>
  </si>
  <si>
    <t>110</t>
  </si>
  <si>
    <t>125</t>
  </si>
  <si>
    <t>+125</t>
  </si>
  <si>
    <t>SUN CLUB GERZAT</t>
  </si>
  <si>
    <t>JUNIOR</t>
  </si>
  <si>
    <t>DURAND</t>
  </si>
  <si>
    <t>Andréa</t>
  </si>
  <si>
    <t>47 Kg</t>
  </si>
  <si>
    <t>BERNARDIN</t>
  </si>
  <si>
    <t>Damaris</t>
  </si>
  <si>
    <t>US TRILPORT MUSCULATION</t>
  </si>
  <si>
    <t>TESNIERES</t>
  </si>
  <si>
    <t>Lucie</t>
  </si>
  <si>
    <t>FORCE STAPS MONTPELLIER</t>
  </si>
  <si>
    <t>WAGENAAR</t>
  </si>
  <si>
    <t>Alice</t>
  </si>
  <si>
    <t>LEO LAGRANGE ARMENTIERES</t>
  </si>
  <si>
    <t>PODDA</t>
  </si>
  <si>
    <t>Laurédana</t>
  </si>
  <si>
    <t>CA SAINT PRIEST</t>
  </si>
  <si>
    <t>GRONDIN</t>
  </si>
  <si>
    <t>HCA L HOPITAL</t>
  </si>
  <si>
    <t>MEICHELBECK</t>
  </si>
  <si>
    <t>Léa</t>
  </si>
  <si>
    <t>OSC STEPHANOIS</t>
  </si>
  <si>
    <t>VEDEL</t>
  </si>
  <si>
    <t>Charlotte</t>
  </si>
  <si>
    <t>CHRETIEN</t>
  </si>
  <si>
    <t>Leslie</t>
  </si>
  <si>
    <t>CSAG MOURMELON</t>
  </si>
  <si>
    <t>CLARENNE</t>
  </si>
  <si>
    <t>Laurie</t>
  </si>
  <si>
    <t>AOSTE FITNESS MUSCULATION</t>
  </si>
  <si>
    <t>MASSENOT</t>
  </si>
  <si>
    <t>Manon</t>
  </si>
  <si>
    <t>LALAU</t>
  </si>
  <si>
    <t>Amélia</t>
  </si>
  <si>
    <t>AAEEP PERONNE HALTERO</t>
  </si>
  <si>
    <t>HAUET</t>
  </si>
  <si>
    <t>Déborah</t>
  </si>
  <si>
    <t>CLISSON</t>
  </si>
  <si>
    <t>Virginie</t>
  </si>
  <si>
    <t>AC MAISONS ALFORT</t>
  </si>
  <si>
    <t>EVUORT</t>
  </si>
  <si>
    <t>Gwendoline</t>
  </si>
  <si>
    <t>DEZIER</t>
  </si>
  <si>
    <t>Camille</t>
  </si>
  <si>
    <t>+84 Kg</t>
  </si>
  <si>
    <t>PONTRIEUX FA</t>
  </si>
  <si>
    <t>LE MANCHEC</t>
  </si>
  <si>
    <t>Gaëlle</t>
  </si>
  <si>
    <t>PL</t>
  </si>
  <si>
    <t>CH FOUGERAIS</t>
  </si>
  <si>
    <t>MERIENNE</t>
  </si>
  <si>
    <t>Valentin</t>
  </si>
  <si>
    <t>74 Kg</t>
  </si>
  <si>
    <t>GUIOT</t>
  </si>
  <si>
    <t>Germain</t>
  </si>
  <si>
    <t>CH SAINT MALO</t>
  </si>
  <si>
    <t>GUILLOUET</t>
  </si>
  <si>
    <t>Calvin</t>
  </si>
  <si>
    <t>CHM LE TRAIT</t>
  </si>
  <si>
    <t>GRAIN</t>
  </si>
  <si>
    <t>NGUYEN</t>
  </si>
  <si>
    <t>Dang Philippe</t>
  </si>
  <si>
    <t>FAHM SANTOISE</t>
  </si>
  <si>
    <t>BURG</t>
  </si>
  <si>
    <t>83 Kg</t>
  </si>
  <si>
    <t>RAVEL</t>
  </si>
  <si>
    <t>Gwenaël</t>
  </si>
  <si>
    <t>BETHUNE AC</t>
  </si>
  <si>
    <t>DELFORGE</t>
  </si>
  <si>
    <t>Etienne</t>
  </si>
  <si>
    <t>BOITEL</t>
  </si>
  <si>
    <t>Yohann</t>
  </si>
  <si>
    <t>ASPTT LILLE</t>
  </si>
  <si>
    <t>BRULOIS</t>
  </si>
  <si>
    <t>Pierre</t>
  </si>
  <si>
    <t>+120 Kg</t>
  </si>
  <si>
    <t>ANDRADE 'HM'</t>
  </si>
  <si>
    <t>Agostinho</t>
  </si>
  <si>
    <t>HM</t>
  </si>
  <si>
    <t>PHOMMAVONGXAY</t>
  </si>
  <si>
    <t>Bryan</t>
  </si>
  <si>
    <t>LE NORMAND</t>
  </si>
  <si>
    <t>BASSET</t>
  </si>
  <si>
    <t>SC LUTTE LORQUIN</t>
  </si>
  <si>
    <t>MANNEQUIN</t>
  </si>
  <si>
    <t>Frédéric</t>
  </si>
  <si>
    <t>TOULOUSE HC</t>
  </si>
  <si>
    <t>DIAGO</t>
  </si>
  <si>
    <t>Cyril</t>
  </si>
  <si>
    <t>POLIMANN</t>
  </si>
  <si>
    <t>Nino</t>
  </si>
  <si>
    <t>BODY BUILDING AMBERTOIS</t>
  </si>
  <si>
    <t>CHELLES</t>
  </si>
  <si>
    <t>Lucas</t>
  </si>
  <si>
    <t>HoangThuan</t>
  </si>
  <si>
    <t>EA DE SAINT MEDARD</t>
  </si>
  <si>
    <t>CHAURIAL</t>
  </si>
  <si>
    <t>Loic</t>
  </si>
  <si>
    <t>CA CHOLETAIS</t>
  </si>
  <si>
    <t>COLLAT</t>
  </si>
  <si>
    <t>Gabriel</t>
  </si>
  <si>
    <t>LIGNE ET FORME SENLIS</t>
  </si>
  <si>
    <t>MARANAN</t>
  </si>
  <si>
    <t>Jérome</t>
  </si>
  <si>
    <t>GOUET</t>
  </si>
  <si>
    <t>Steve</t>
  </si>
  <si>
    <t>POWER HOUSE JAUX</t>
  </si>
  <si>
    <t>BRUNET</t>
  </si>
  <si>
    <t>Guillaume</t>
  </si>
  <si>
    <t>FITNESS ES ST AVE</t>
  </si>
  <si>
    <t>RYO</t>
  </si>
  <si>
    <t>Jean Marie</t>
  </si>
  <si>
    <t>93 Kg</t>
  </si>
  <si>
    <t>SEVENO</t>
  </si>
  <si>
    <t>MGC FABREGUOIS</t>
  </si>
  <si>
    <t>STROPPIANA</t>
  </si>
  <si>
    <t>Romain</t>
  </si>
  <si>
    <t>PINEL</t>
  </si>
  <si>
    <t>Paul Henri</t>
  </si>
  <si>
    <t>HC MARSEILLE</t>
  </si>
  <si>
    <t>AMBS</t>
  </si>
  <si>
    <t>Florestan</t>
  </si>
  <si>
    <t>BOUILLOUX</t>
  </si>
  <si>
    <t>Rémy</t>
  </si>
  <si>
    <t>ISSELIN</t>
  </si>
  <si>
    <t>Maxime</t>
  </si>
  <si>
    <t>SICARD</t>
  </si>
  <si>
    <t>105 Kg</t>
  </si>
  <si>
    <t>BODY FORCE LOOS</t>
  </si>
  <si>
    <t>DELHAYE</t>
  </si>
  <si>
    <t>Jean Daniel</t>
  </si>
  <si>
    <t>VALOUR</t>
  </si>
  <si>
    <t>Willaim</t>
  </si>
  <si>
    <t>CA EPERNAY</t>
  </si>
  <si>
    <t>BRET</t>
  </si>
  <si>
    <t>ATHLETIC BEAURINOIS</t>
  </si>
  <si>
    <t>LETHOS DUCLOS</t>
  </si>
  <si>
    <t>Quentin</t>
  </si>
  <si>
    <t>QUAI</t>
  </si>
  <si>
    <t>Joris</t>
  </si>
  <si>
    <t>PEYRONNIN</t>
  </si>
  <si>
    <t>Jonathan</t>
  </si>
  <si>
    <t>BASHARAT</t>
  </si>
  <si>
    <t>Hashim</t>
  </si>
  <si>
    <t>ERDOGAN</t>
  </si>
  <si>
    <t>Baris</t>
  </si>
  <si>
    <t>CHM CHATEAUROUX</t>
  </si>
  <si>
    <t>FORT</t>
  </si>
  <si>
    <t>US ARGENTONNAISE MUSCULATION</t>
  </si>
  <si>
    <t>CAILLOUX</t>
  </si>
  <si>
    <t>HC GRENOBLE</t>
  </si>
  <si>
    <t>KONE</t>
  </si>
  <si>
    <t>Matys</t>
  </si>
  <si>
    <t>FA ESCAUDAIN</t>
  </si>
  <si>
    <t>MERCIER</t>
  </si>
  <si>
    <t>Emeric</t>
  </si>
  <si>
    <t>MAILLARD</t>
  </si>
  <si>
    <t>Adrien</t>
  </si>
  <si>
    <t>THC TOULOUSE</t>
  </si>
  <si>
    <t>L'EXACT</t>
  </si>
  <si>
    <t>Jean François</t>
  </si>
  <si>
    <t>SA VERDUN</t>
  </si>
  <si>
    <t>BESSON</t>
  </si>
  <si>
    <t>Léonard</t>
  </si>
  <si>
    <t>DUHEM</t>
  </si>
  <si>
    <t>HCM MONTAUBAN</t>
  </si>
  <si>
    <t>VILAIN</t>
  </si>
  <si>
    <t>Mickael</t>
  </si>
  <si>
    <t>CAD MOURMELON FAC</t>
  </si>
  <si>
    <t>DORLÉ</t>
  </si>
  <si>
    <t xml:space="preserve">L ILES ADAM </t>
  </si>
  <si>
    <t>KIEKEN 'HM'</t>
  </si>
  <si>
    <t>Gauthier</t>
  </si>
  <si>
    <t>POWER CLUB TARARE</t>
  </si>
  <si>
    <t>POYET</t>
  </si>
  <si>
    <t>Bastien</t>
  </si>
  <si>
    <t>ROCQUE</t>
  </si>
  <si>
    <t>Anthony</t>
  </si>
  <si>
    <t>LETELLIER</t>
  </si>
  <si>
    <t>Cédric</t>
  </si>
  <si>
    <t>AS MONACO</t>
  </si>
  <si>
    <t>LECLERC</t>
  </si>
  <si>
    <t>Tanguy</t>
  </si>
  <si>
    <t>LEUCATE FORCE</t>
  </si>
  <si>
    <t>PANTEL</t>
  </si>
  <si>
    <t>Thomas</t>
  </si>
  <si>
    <t>MOLERE</t>
  </si>
  <si>
    <t>Luc</t>
  </si>
  <si>
    <t>GHM ST YRIEIX</t>
  </si>
  <si>
    <t>Kévin</t>
  </si>
  <si>
    <t>RACING CLUB DOUESSINE FORCE</t>
  </si>
  <si>
    <t>DENOUILLE</t>
  </si>
  <si>
    <t>VSFCL MONTAUBAN</t>
  </si>
  <si>
    <t>GOUDY</t>
  </si>
  <si>
    <t>Mathieu</t>
  </si>
  <si>
    <t>NUYTTENS</t>
  </si>
  <si>
    <t>DISLE</t>
  </si>
  <si>
    <t>OMNISPORT RICAMANDOIS</t>
  </si>
  <si>
    <t>PROSPERI</t>
  </si>
  <si>
    <t>Vinny</t>
  </si>
  <si>
    <t>PERU</t>
  </si>
  <si>
    <t>Morgan</t>
  </si>
  <si>
    <t>PROBODY FORCE BLARINGHEM</t>
  </si>
  <si>
    <t>DEGELCKE</t>
  </si>
  <si>
    <t>louis</t>
  </si>
  <si>
    <t>MUCZYNSKI</t>
  </si>
  <si>
    <t>Matthias</t>
  </si>
  <si>
    <t>FAM ST JOACHIM</t>
  </si>
  <si>
    <t>LEFEUVRE</t>
  </si>
  <si>
    <t>Romuald</t>
  </si>
  <si>
    <t>MONTBELIARD HM</t>
  </si>
  <si>
    <t>HELLEC-MARCHE</t>
  </si>
  <si>
    <t>JEROME</t>
  </si>
  <si>
    <t>LACAND</t>
  </si>
  <si>
    <t>Jérémy</t>
  </si>
  <si>
    <t>KARADAYI</t>
  </si>
  <si>
    <t>Rémi</t>
  </si>
  <si>
    <t>AS MANTAISE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</si>
</sst>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"/>
    <numFmt numFmtId="165" formatCode="0.0000"/>
    <numFmt numFmtId="166" formatCode="yyyy"/>
    <numFmt numFmtId="167" formatCode="[Black]General"/>
    <numFmt numFmtId="168" formatCode="0.0"/>
    <numFmt numFmtId="169" formatCode="0.0_)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i/>
      <sz val="26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trike/>
      <sz val="11"/>
      <name val="Arial"/>
      <family val="2"/>
    </font>
    <font>
      <b/>
      <sz val="14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indexed="9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20"/>
      <name val="Arial"/>
      <family val="2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167" fontId="21" fillId="0" borderId="0" applyNumberFormat="0"/>
  </cellStyleXfs>
  <cellXfs count="22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right" vertical="center"/>
    </xf>
    <xf numFmtId="14" fontId="5" fillId="0" borderId="0" xfId="0" applyNumberFormat="1" applyFont="1" applyFill="1" applyAlignment="1" applyProtection="1">
      <alignment vertical="center"/>
      <protection hidden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7" fillId="3" borderId="12" xfId="0" applyFont="1" applyFill="1" applyBorder="1" applyAlignment="1">
      <alignment horizontal="centerContinuous" vertical="center"/>
    </xf>
    <xf numFmtId="0" fontId="7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Continuous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7" fillId="3" borderId="6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NumberForma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66" fontId="1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49" fontId="2" fillId="0" borderId="16" xfId="0" quotePrefix="1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NumberFormat="1" applyFont="1" applyBorder="1" applyAlignment="1">
      <alignment horizontal="center" vertical="center"/>
    </xf>
    <xf numFmtId="0" fontId="7" fillId="4" borderId="15" xfId="0" quotePrefix="1" applyFont="1" applyFill="1" applyBorder="1" applyAlignment="1" applyProtection="1">
      <alignment horizontal="center" vertical="center"/>
      <protection locked="0"/>
    </xf>
    <xf numFmtId="0" fontId="7" fillId="4" borderId="16" xfId="0" quotePrefix="1" applyFont="1" applyFill="1" applyBorder="1" applyAlignment="1" applyProtection="1">
      <alignment horizontal="center" vertical="center"/>
      <protection locked="0"/>
    </xf>
    <xf numFmtId="0" fontId="13" fillId="5" borderId="7" xfId="0" quotePrefix="1" applyFont="1" applyFill="1" applyBorder="1" applyAlignment="1" applyProtection="1">
      <alignment horizontal="center" vertical="center"/>
      <protection locked="0"/>
    </xf>
    <xf numFmtId="0" fontId="13" fillId="5" borderId="15" xfId="0" quotePrefix="1" applyFont="1" applyFill="1" applyBorder="1" applyAlignment="1" applyProtection="1">
      <alignment horizontal="center" vertical="center"/>
      <protection locked="0"/>
    </xf>
    <xf numFmtId="0" fontId="13" fillId="5" borderId="16" xfId="0" quotePrefix="1" applyFont="1" applyFill="1" applyBorder="1" applyAlignment="1" applyProtection="1">
      <alignment horizontal="center" vertical="center"/>
      <protection locked="0"/>
    </xf>
    <xf numFmtId="0" fontId="7" fillId="4" borderId="7" xfId="0" quotePrefix="1" applyFont="1" applyFill="1" applyBorder="1" applyAlignment="1" applyProtection="1">
      <alignment horizontal="center" vertical="center"/>
      <protection locked="0"/>
    </xf>
    <xf numFmtId="0" fontId="14" fillId="0" borderId="16" xfId="0" applyNumberFormat="1" applyFont="1" applyBorder="1" applyAlignment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166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2" fillId="0" borderId="16" xfId="0" applyNumberFormat="1" applyFont="1" applyBorder="1" applyAlignment="1" applyProtection="1">
      <alignment horizontal="center"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49" fontId="2" fillId="0" borderId="16" xfId="0" quotePrefix="1" applyNumberFormat="1" applyFont="1" applyFill="1" applyBorder="1" applyAlignment="1">
      <alignment horizontal="center" vertical="center" shrinkToFit="1"/>
    </xf>
    <xf numFmtId="0" fontId="15" fillId="0" borderId="9" xfId="0" applyNumberFormat="1" applyFont="1" applyBorder="1" applyAlignment="1" applyProtection="1">
      <alignment horizontal="center" vertical="center"/>
      <protection locked="0"/>
    </xf>
    <xf numFmtId="0" fontId="16" fillId="0" borderId="0" xfId="1"/>
    <xf numFmtId="0" fontId="17" fillId="0" borderId="0" xfId="1" applyFont="1" applyAlignment="1">
      <alignment horizontal="center"/>
    </xf>
    <xf numFmtId="0" fontId="17" fillId="0" borderId="0" xfId="1" applyFont="1" applyAlignment="1"/>
    <xf numFmtId="0" fontId="16" fillId="0" borderId="0" xfId="1" applyAlignment="1">
      <alignment vertical="center"/>
    </xf>
    <xf numFmtId="0" fontId="19" fillId="0" borderId="22" xfId="1" applyFont="1" applyBorder="1" applyAlignment="1">
      <alignment vertical="center"/>
    </xf>
    <xf numFmtId="0" fontId="18" fillId="0" borderId="22" xfId="1" applyFont="1" applyBorder="1" applyAlignment="1">
      <alignment vertical="center"/>
    </xf>
    <xf numFmtId="0" fontId="20" fillId="6" borderId="22" xfId="1" applyFont="1" applyFill="1" applyBorder="1" applyAlignment="1" applyProtection="1">
      <alignment horizontal="center" vertical="center"/>
    </xf>
    <xf numFmtId="167" fontId="20" fillId="0" borderId="22" xfId="2" applyFont="1" applyFill="1" applyBorder="1" applyAlignment="1" applyProtection="1">
      <alignment horizontal="center" vertical="center"/>
    </xf>
    <xf numFmtId="167" fontId="22" fillId="0" borderId="23" xfId="2" applyFont="1" applyFill="1" applyBorder="1" applyAlignment="1" applyProtection="1">
      <alignment horizontal="center" vertical="center"/>
    </xf>
    <xf numFmtId="0" fontId="2" fillId="0" borderId="24" xfId="1" applyFont="1" applyBorder="1" applyAlignment="1">
      <alignment horizontal="center" vertical="center"/>
    </xf>
    <xf numFmtId="167" fontId="20" fillId="0" borderId="22" xfId="2" quotePrefix="1" applyFont="1" applyFill="1" applyBorder="1" applyAlignment="1" applyProtection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168" fontId="2" fillId="0" borderId="25" xfId="1" applyNumberFormat="1" applyFont="1" applyBorder="1" applyAlignment="1">
      <alignment horizontal="center" vertical="center"/>
    </xf>
    <xf numFmtId="168" fontId="2" fillId="0" borderId="23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165" fontId="2" fillId="0" borderId="22" xfId="1" applyNumberFormat="1" applyFont="1" applyBorder="1" applyAlignment="1">
      <alignment horizontal="center" vertical="center"/>
    </xf>
    <xf numFmtId="0" fontId="16" fillId="0" borderId="0" xfId="1" applyBorder="1" applyAlignment="1">
      <alignment vertical="center"/>
    </xf>
    <xf numFmtId="168" fontId="6" fillId="7" borderId="28" xfId="1" applyNumberFormat="1" applyFont="1" applyFill="1" applyBorder="1" applyAlignment="1">
      <alignment vertical="center"/>
    </xf>
    <xf numFmtId="2" fontId="6" fillId="0" borderId="29" xfId="1" applyNumberFormat="1" applyFont="1" applyBorder="1"/>
    <xf numFmtId="168" fontId="6" fillId="7" borderId="30" xfId="1" applyNumberFormat="1" applyFont="1" applyFill="1" applyBorder="1" applyAlignment="1">
      <alignment vertical="center"/>
    </xf>
    <xf numFmtId="2" fontId="6" fillId="0" borderId="31" xfId="1" applyNumberFormat="1" applyFont="1" applyBorder="1"/>
    <xf numFmtId="2" fontId="6" fillId="0" borderId="34" xfId="1" applyNumberFormat="1" applyFont="1" applyBorder="1" applyAlignment="1">
      <alignment horizontal="center"/>
    </xf>
    <xf numFmtId="2" fontId="6" fillId="0" borderId="35" xfId="1" applyNumberFormat="1" applyFont="1" applyBorder="1" applyAlignment="1">
      <alignment horizontal="center"/>
    </xf>
    <xf numFmtId="2" fontId="6" fillId="0" borderId="36" xfId="1" applyNumberFormat="1" applyFont="1" applyBorder="1" applyAlignment="1">
      <alignment horizontal="center"/>
    </xf>
    <xf numFmtId="2" fontId="6" fillId="0" borderId="37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24" fillId="0" borderId="0" xfId="2" applyNumberFormat="1" applyFont="1" applyFill="1" applyBorder="1" applyAlignment="1" applyProtection="1">
      <alignment horizontal="left" vertical="center"/>
      <protection locked="0"/>
    </xf>
    <xf numFmtId="0" fontId="25" fillId="0" borderId="0" xfId="2" applyNumberFormat="1" applyFont="1" applyFill="1" applyBorder="1" applyAlignment="1" applyProtection="1">
      <alignment horizontal="center" vertical="center"/>
      <protection locked="0"/>
    </xf>
    <xf numFmtId="14" fontId="25" fillId="0" borderId="0" xfId="2" applyNumberFormat="1" applyFont="1" applyFill="1" applyBorder="1" applyAlignment="1" applyProtection="1">
      <alignment horizontal="center" vertical="center"/>
      <protection locked="0"/>
    </xf>
    <xf numFmtId="2" fontId="6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 vertical="center"/>
    </xf>
    <xf numFmtId="0" fontId="16" fillId="0" borderId="0" xfId="1" applyBorder="1" applyAlignment="1">
      <alignment horizontal="center" vertical="center"/>
    </xf>
    <xf numFmtId="165" fontId="16" fillId="0" borderId="0" xfId="1" applyNumberFormat="1" applyBorder="1" applyAlignment="1">
      <alignment horizontal="center" vertical="center"/>
    </xf>
    <xf numFmtId="0" fontId="8" fillId="0" borderId="0" xfId="1" applyFont="1" applyAlignment="1">
      <alignment horizontal="center"/>
    </xf>
    <xf numFmtId="165" fontId="16" fillId="0" borderId="0" xfId="1" applyNumberFormat="1"/>
    <xf numFmtId="0" fontId="16" fillId="0" borderId="0" xfId="1" applyNumberFormat="1" applyAlignment="1">
      <alignment vertical="center"/>
    </xf>
    <xf numFmtId="0" fontId="16" fillId="0" borderId="0" xfId="1" applyAlignment="1">
      <alignment horizontal="center" vertical="center"/>
    </xf>
    <xf numFmtId="164" fontId="16" fillId="0" borderId="0" xfId="1" applyNumberFormat="1" applyAlignment="1">
      <alignment horizontal="center" vertical="center"/>
    </xf>
    <xf numFmtId="0" fontId="6" fillId="0" borderId="0" xfId="1" applyNumberFormat="1" applyFont="1" applyAlignment="1">
      <alignment vertical="center"/>
    </xf>
    <xf numFmtId="165" fontId="16" fillId="0" borderId="0" xfId="1" applyNumberFormat="1" applyAlignment="1">
      <alignment vertical="center"/>
    </xf>
    <xf numFmtId="168" fontId="16" fillId="0" borderId="0" xfId="1" applyNumberFormat="1" applyAlignment="1">
      <alignment vertical="center"/>
    </xf>
    <xf numFmtId="0" fontId="27" fillId="0" borderId="0" xfId="1" applyFont="1" applyAlignment="1">
      <alignment horizontal="center" vertical="center"/>
    </xf>
    <xf numFmtId="165" fontId="16" fillId="0" borderId="0" xfId="1" applyNumberFormat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168" fontId="16" fillId="0" borderId="0" xfId="1" applyNumberFormat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16" fillId="0" borderId="0" xfId="1" applyNumberFormat="1" applyAlignment="1">
      <alignment horizontal="left" vertical="center"/>
    </xf>
    <xf numFmtId="0" fontId="6" fillId="0" borderId="0" xfId="1" applyNumberFormat="1" applyFont="1" applyAlignment="1">
      <alignment horizontal="left" vertical="center"/>
    </xf>
    <xf numFmtId="0" fontId="16" fillId="0" borderId="0" xfId="1" applyProtection="1"/>
    <xf numFmtId="0" fontId="24" fillId="0" borderId="0" xfId="1" applyFont="1" applyAlignment="1" applyProtection="1">
      <alignment horizontal="center"/>
    </xf>
    <xf numFmtId="0" fontId="25" fillId="6" borderId="0" xfId="1" applyFont="1" applyFill="1" applyAlignment="1" applyProtection="1">
      <alignment horizontal="center"/>
    </xf>
    <xf numFmtId="0" fontId="25" fillId="0" borderId="0" xfId="1" applyFont="1" applyAlignment="1" applyProtection="1">
      <alignment horizontal="center"/>
    </xf>
    <xf numFmtId="165" fontId="19" fillId="0" borderId="0" xfId="1" applyNumberFormat="1" applyFont="1" applyAlignment="1" applyProtection="1">
      <alignment horizontal="center"/>
    </xf>
    <xf numFmtId="0" fontId="19" fillId="0" borderId="0" xfId="1" applyFont="1" applyAlignment="1" applyProtection="1">
      <alignment horizontal="center"/>
    </xf>
    <xf numFmtId="169" fontId="25" fillId="0" borderId="0" xfId="1" applyNumberFormat="1" applyFont="1" applyAlignment="1" applyProtection="1">
      <alignment horizontal="center"/>
    </xf>
    <xf numFmtId="165" fontId="25" fillId="0" borderId="0" xfId="1" applyNumberFormat="1" applyFont="1" applyAlignment="1" applyProtection="1">
      <alignment horizontal="center"/>
    </xf>
    <xf numFmtId="49" fontId="25" fillId="0" borderId="0" xfId="1" quotePrefix="1" applyNumberFormat="1" applyFont="1" applyAlignment="1" applyProtection="1">
      <alignment horizontal="center"/>
    </xf>
    <xf numFmtId="0" fontId="6" fillId="0" borderId="0" xfId="1" applyFont="1" applyAlignment="1">
      <alignment horizontal="left" vertical="center"/>
    </xf>
    <xf numFmtId="164" fontId="16" fillId="0" borderId="0" xfId="1" applyNumberFormat="1" applyAlignment="1">
      <alignment vertical="center"/>
    </xf>
    <xf numFmtId="49" fontId="25" fillId="0" borderId="0" xfId="1" applyNumberFormat="1" applyFont="1" applyAlignment="1" applyProtection="1">
      <alignment horizontal="center"/>
    </xf>
    <xf numFmtId="0" fontId="25" fillId="0" borderId="0" xfId="1" applyFont="1" applyProtection="1"/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7" fillId="4" borderId="15" xfId="0" quotePrefix="1" applyNumberFormat="1" applyFont="1" applyFill="1" applyBorder="1" applyAlignment="1" applyProtection="1">
      <alignment horizontal="center" vertical="center"/>
      <protection locked="0"/>
    </xf>
    <xf numFmtId="0" fontId="7" fillId="4" borderId="16" xfId="0" quotePrefix="1" applyNumberFormat="1" applyFont="1" applyFill="1" applyBorder="1" applyAlignment="1" applyProtection="1">
      <alignment horizontal="center" vertical="center"/>
      <protection locked="0"/>
    </xf>
    <xf numFmtId="0" fontId="13" fillId="5" borderId="7" xfId="0" quotePrefix="1" applyNumberFormat="1" applyFont="1" applyFill="1" applyBorder="1" applyAlignment="1" applyProtection="1">
      <alignment horizontal="center" vertical="center"/>
      <protection locked="0"/>
    </xf>
    <xf numFmtId="0" fontId="7" fillId="4" borderId="7" xfId="0" quotePrefix="1" applyNumberFormat="1" applyFont="1" applyFill="1" applyBorder="1" applyAlignment="1" applyProtection="1">
      <alignment horizontal="center" vertical="center"/>
      <protection locked="0"/>
    </xf>
    <xf numFmtId="0" fontId="13" fillId="5" borderId="15" xfId="0" quotePrefix="1" applyNumberFormat="1" applyFont="1" applyFill="1" applyBorder="1" applyAlignment="1" applyProtection="1">
      <alignment horizontal="center" vertical="center"/>
      <protection locked="0"/>
    </xf>
    <xf numFmtId="0" fontId="13" fillId="5" borderId="38" xfId="0" quotePrefix="1" applyNumberFormat="1" applyFont="1" applyFill="1" applyBorder="1" applyAlignment="1" applyProtection="1">
      <alignment horizontal="center" vertical="center"/>
      <protection locked="0"/>
    </xf>
    <xf numFmtId="0" fontId="2" fillId="9" borderId="9" xfId="0" applyNumberFormat="1" applyFont="1" applyFill="1" applyBorder="1" applyAlignment="1" applyProtection="1">
      <alignment horizontal="center" vertical="center"/>
      <protection locked="0"/>
    </xf>
    <xf numFmtId="0" fontId="13" fillId="5" borderId="38" xfId="0" quotePrefix="1" applyFont="1" applyFill="1" applyBorder="1" applyAlignment="1" applyProtection="1">
      <alignment horizontal="center" vertical="center"/>
      <protection locked="0"/>
    </xf>
    <xf numFmtId="0" fontId="6" fillId="0" borderId="26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65" fontId="7" fillId="3" borderId="17" xfId="0" applyNumberFormat="1" applyFont="1" applyFill="1" applyBorder="1" applyAlignment="1">
      <alignment horizontal="center" vertical="center" wrapText="1"/>
    </xf>
    <xf numFmtId="165" fontId="7" fillId="3" borderId="19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13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center"/>
    </xf>
    <xf numFmtId="14" fontId="17" fillId="0" borderId="0" xfId="1" quotePrefix="1" applyNumberFormat="1" applyFont="1" applyAlignment="1">
      <alignment horizontal="center"/>
    </xf>
    <xf numFmtId="14" fontId="17" fillId="0" borderId="0" xfId="1" applyNumberFormat="1" applyFont="1" applyAlignment="1">
      <alignment horizontal="center"/>
    </xf>
    <xf numFmtId="0" fontId="18" fillId="0" borderId="0" xfId="1" applyFont="1" applyAlignment="1">
      <alignment horizontal="center" vertical="center"/>
    </xf>
    <xf numFmtId="167" fontId="23" fillId="0" borderId="25" xfId="2" quotePrefix="1" applyFont="1" applyFill="1" applyBorder="1" applyAlignment="1" applyProtection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24" fillId="0" borderId="26" xfId="2" applyNumberFormat="1" applyFont="1" applyFill="1" applyBorder="1" applyAlignment="1" applyProtection="1">
      <alignment horizontal="left" vertical="center"/>
      <protection locked="0"/>
    </xf>
    <xf numFmtId="0" fontId="24" fillId="0" borderId="32" xfId="2" applyNumberFormat="1" applyFont="1" applyFill="1" applyBorder="1" applyAlignment="1" applyProtection="1">
      <alignment horizontal="left" vertical="center"/>
      <protection locked="0"/>
    </xf>
    <xf numFmtId="0" fontId="25" fillId="0" borderId="26" xfId="2" applyNumberFormat="1" applyFont="1" applyFill="1" applyBorder="1" applyAlignment="1" applyProtection="1">
      <alignment horizontal="center" vertical="center"/>
      <protection locked="0"/>
    </xf>
    <xf numFmtId="0" fontId="25" fillId="0" borderId="32" xfId="2" applyNumberFormat="1" applyFont="1" applyFill="1" applyBorder="1" applyAlignment="1" applyProtection="1">
      <alignment horizontal="center" vertical="center"/>
      <protection locked="0"/>
    </xf>
    <xf numFmtId="0" fontId="25" fillId="0" borderId="28" xfId="2" applyNumberFormat="1" applyFont="1" applyFill="1" applyBorder="1" applyAlignment="1" applyProtection="1">
      <alignment horizontal="center" vertical="center"/>
      <protection locked="0"/>
    </xf>
    <xf numFmtId="0" fontId="25" fillId="0" borderId="34" xfId="2" applyNumberFormat="1" applyFont="1" applyFill="1" applyBorder="1" applyAlignment="1" applyProtection="1">
      <alignment horizontal="center" vertical="center"/>
      <protection locked="0"/>
    </xf>
    <xf numFmtId="2" fontId="2" fillId="0" borderId="31" xfId="1" applyNumberFormat="1" applyFont="1" applyBorder="1" applyAlignment="1">
      <alignment horizontal="center" vertical="center"/>
    </xf>
    <xf numFmtId="2" fontId="2" fillId="0" borderId="37" xfId="1" applyNumberFormat="1" applyFont="1" applyBorder="1" applyAlignment="1">
      <alignment horizontal="center" vertical="center"/>
    </xf>
    <xf numFmtId="0" fontId="16" fillId="0" borderId="26" xfId="1" applyBorder="1" applyAlignment="1">
      <alignment horizontal="center" vertical="center"/>
    </xf>
    <xf numFmtId="0" fontId="16" fillId="0" borderId="32" xfId="1" applyBorder="1" applyAlignment="1">
      <alignment horizontal="center" vertical="center"/>
    </xf>
    <xf numFmtId="165" fontId="16" fillId="9" borderId="26" xfId="1" applyNumberFormat="1" applyFill="1" applyBorder="1" applyAlignment="1">
      <alignment horizontal="center" vertical="center"/>
    </xf>
    <xf numFmtId="165" fontId="16" fillId="9" borderId="32" xfId="1" applyNumberFormat="1" applyFill="1" applyBorder="1" applyAlignment="1">
      <alignment horizontal="center" vertical="center"/>
    </xf>
    <xf numFmtId="165" fontId="16" fillId="8" borderId="26" xfId="1" applyNumberFormat="1" applyFill="1" applyBorder="1" applyAlignment="1">
      <alignment horizontal="center" vertical="center"/>
    </xf>
    <xf numFmtId="165" fontId="16" fillId="8" borderId="32" xfId="1" applyNumberFormat="1" applyFill="1" applyBorder="1" applyAlignment="1">
      <alignment horizontal="center" vertical="center"/>
    </xf>
    <xf numFmtId="14" fontId="25" fillId="0" borderId="26" xfId="2" applyNumberFormat="1" applyFont="1" applyFill="1" applyBorder="1" applyAlignment="1" applyProtection="1">
      <alignment horizontal="center" vertical="center"/>
      <protection locked="0"/>
    </xf>
    <xf numFmtId="14" fontId="25" fillId="0" borderId="32" xfId="2" applyNumberFormat="1" applyFont="1" applyFill="1" applyBorder="1" applyAlignment="1" applyProtection="1">
      <alignment horizontal="center" vertical="center"/>
      <protection locked="0"/>
    </xf>
    <xf numFmtId="0" fontId="25" fillId="0" borderId="27" xfId="2" applyNumberFormat="1" applyFont="1" applyFill="1" applyBorder="1" applyAlignment="1" applyProtection="1">
      <alignment horizontal="center" vertical="center"/>
      <protection locked="0"/>
    </xf>
    <xf numFmtId="0" fontId="25" fillId="0" borderId="33" xfId="2" applyNumberFormat="1" applyFont="1" applyFill="1" applyBorder="1" applyAlignment="1" applyProtection="1">
      <alignment horizontal="center" vertical="center"/>
      <protection locked="0"/>
    </xf>
    <xf numFmtId="165" fontId="16" fillId="0" borderId="26" xfId="1" applyNumberFormat="1" applyBorder="1" applyAlignment="1">
      <alignment horizontal="center" vertical="center"/>
    </xf>
    <xf numFmtId="165" fontId="16" fillId="0" borderId="32" xfId="1" applyNumberFormat="1" applyBorder="1" applyAlignment="1">
      <alignment horizontal="center" vertical="center"/>
    </xf>
    <xf numFmtId="165" fontId="16" fillId="10" borderId="26" xfId="1" applyNumberFormat="1" applyFill="1" applyBorder="1" applyAlignment="1">
      <alignment horizontal="center" vertical="center"/>
    </xf>
    <xf numFmtId="165" fontId="16" fillId="10" borderId="32" xfId="1" applyNumberForma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16" fillId="0" borderId="0" xfId="1" applyNumberForma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164" fontId="16" fillId="0" borderId="0" xfId="1" applyNumberFormat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16" fillId="0" borderId="0" xfId="1" applyNumberFormat="1" applyAlignment="1">
      <alignment horizontal="left" vertical="center"/>
    </xf>
    <xf numFmtId="0" fontId="6" fillId="0" borderId="0" xfId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</cellXfs>
  <cellStyles count="3">
    <cellStyle name="Normal" xfId="0" builtinId="0"/>
    <cellStyle name="Normal 2" xfId="1"/>
    <cellStyle name="Normal_Feuil1" xfId="2"/>
  </cellStyles>
  <dxfs count="13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1059657</xdr:colOff>
      <xdr:row>3</xdr:row>
      <xdr:rowOff>339049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3063" cy="1017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abSelected="1" zoomScaleNormal="100" workbookViewId="0">
      <selection activeCell="D1" sqref="D1"/>
    </sheetView>
  </sheetViews>
  <sheetFormatPr baseColWidth="10" defaultRowHeight="15" x14ac:dyDescent="0.25"/>
  <cols>
    <col min="1" max="1" width="8.7109375" customWidth="1"/>
    <col min="2" max="2" width="34.28515625" bestFit="1" customWidth="1"/>
    <col min="3" max="3" width="4.7109375" customWidth="1"/>
    <col min="4" max="4" width="6.7109375" customWidth="1"/>
    <col min="5" max="5" width="5.7109375" customWidth="1"/>
    <col min="6" max="6" width="8.7109375" customWidth="1"/>
    <col min="7" max="7" width="15" bestFit="1" customWidth="1"/>
    <col min="8" max="8" width="19.85546875" bestFit="1" customWidth="1"/>
    <col min="9" max="9" width="10.140625" bestFit="1" customWidth="1"/>
    <col min="10" max="10" width="7.7109375" customWidth="1"/>
    <col min="11" max="11" width="8.7109375" customWidth="1"/>
    <col min="12" max="20" width="7.7109375" customWidth="1"/>
    <col min="21" max="21" width="9.7109375" customWidth="1"/>
    <col min="22" max="22" width="5.7109375" customWidth="1"/>
    <col min="23" max="24" width="10.28515625" customWidth="1"/>
    <col min="25" max="25" width="10.85546875" customWidth="1"/>
    <col min="26" max="26" width="10.7109375" customWidth="1"/>
    <col min="27" max="27" width="7.28515625" customWidth="1"/>
  </cols>
  <sheetData>
    <row r="1" spans="1:27" ht="18" customHeight="1" x14ac:dyDescent="0.25">
      <c r="A1" s="129"/>
      <c r="B1" s="130"/>
      <c r="C1" s="130"/>
      <c r="D1" s="1"/>
      <c r="E1" s="1"/>
      <c r="F1" s="1"/>
      <c r="G1" s="149" t="s">
        <v>0</v>
      </c>
      <c r="H1" s="150"/>
      <c r="I1" s="150"/>
      <c r="J1" s="150"/>
      <c r="K1" s="150"/>
      <c r="L1" s="150"/>
      <c r="M1" s="150"/>
      <c r="N1" s="151"/>
      <c r="O1" s="4"/>
      <c r="P1" s="4"/>
      <c r="Q1" s="4"/>
      <c r="R1" s="4"/>
      <c r="S1" s="4"/>
      <c r="T1" s="22"/>
      <c r="U1" s="22"/>
      <c r="V1" s="22"/>
      <c r="W1" s="25"/>
      <c r="X1" s="22"/>
      <c r="Y1" s="22"/>
      <c r="Z1" s="22"/>
      <c r="AA1" s="22"/>
    </row>
    <row r="2" spans="1:27" ht="18" customHeight="1" x14ac:dyDescent="0.25">
      <c r="A2" s="130"/>
      <c r="B2" s="130"/>
      <c r="C2" s="130"/>
      <c r="D2" s="1"/>
      <c r="E2" s="1"/>
      <c r="F2" s="1"/>
      <c r="G2" s="152"/>
      <c r="H2" s="153"/>
      <c r="I2" s="153"/>
      <c r="J2" s="153"/>
      <c r="K2" s="153"/>
      <c r="L2" s="153"/>
      <c r="M2" s="153"/>
      <c r="N2" s="154"/>
      <c r="O2" s="4"/>
      <c r="P2" s="4"/>
      <c r="Q2" s="4"/>
      <c r="R2" s="4"/>
      <c r="S2" s="4"/>
      <c r="T2" s="22"/>
      <c r="U2" s="1"/>
      <c r="V2" s="1"/>
      <c r="W2" s="1"/>
      <c r="X2" s="1"/>
      <c r="Y2" s="22"/>
      <c r="Z2" s="22"/>
      <c r="AA2" s="22"/>
    </row>
    <row r="3" spans="1:27" ht="18" customHeight="1" x14ac:dyDescent="0.25">
      <c r="A3" s="130"/>
      <c r="B3" s="130"/>
      <c r="C3" s="130"/>
      <c r="D3" s="2"/>
      <c r="E3" s="2"/>
      <c r="F3" s="2"/>
      <c r="G3" s="155"/>
      <c r="H3" s="156"/>
      <c r="I3" s="156"/>
      <c r="J3" s="156"/>
      <c r="K3" s="156"/>
      <c r="L3" s="156"/>
      <c r="M3" s="156"/>
      <c r="N3" s="157"/>
      <c r="O3" s="4"/>
      <c r="P3" s="4"/>
      <c r="Q3" s="4"/>
      <c r="R3" s="4"/>
      <c r="S3" s="4"/>
      <c r="T3" s="22"/>
      <c r="U3" s="22"/>
      <c r="V3" s="22"/>
      <c r="W3" s="25"/>
      <c r="X3" s="22"/>
      <c r="Y3" s="22"/>
      <c r="Z3" s="22"/>
      <c r="AA3" s="22"/>
    </row>
    <row r="4" spans="1:27" ht="31.5" customHeight="1" thickBot="1" x14ac:dyDescent="0.3">
      <c r="A4" s="3"/>
      <c r="B4" s="1"/>
      <c r="C4" s="4"/>
      <c r="D4" s="5"/>
      <c r="E4" s="2"/>
      <c r="F4" s="2"/>
      <c r="G4" s="2"/>
      <c r="H4" s="2"/>
      <c r="I4" s="2"/>
      <c r="J4" s="2"/>
      <c r="K4" s="2"/>
      <c r="L4" s="4"/>
      <c r="M4" s="4"/>
      <c r="N4" s="4"/>
      <c r="O4" s="4"/>
      <c r="P4" s="4"/>
      <c r="Q4" s="4"/>
      <c r="R4" s="4"/>
      <c r="S4" s="4"/>
      <c r="T4" s="22"/>
      <c r="U4" s="22"/>
      <c r="V4" s="22"/>
      <c r="W4" s="25"/>
      <c r="X4" s="22"/>
      <c r="Y4" s="22"/>
      <c r="Z4" s="22"/>
      <c r="AA4" s="22"/>
    </row>
    <row r="5" spans="1:27" ht="15" customHeight="1" thickBot="1" x14ac:dyDescent="0.3">
      <c r="A5" s="6" t="s">
        <v>1</v>
      </c>
      <c r="B5" s="131" t="s">
        <v>2</v>
      </c>
      <c r="C5" s="132"/>
      <c r="D5" s="133"/>
      <c r="E5" s="134"/>
      <c r="F5" s="135"/>
      <c r="G5" s="178" t="s">
        <v>3</v>
      </c>
      <c r="H5" s="179"/>
      <c r="I5" s="179"/>
      <c r="J5" s="179"/>
      <c r="K5" s="179"/>
      <c r="L5" s="179"/>
      <c r="M5" s="180"/>
      <c r="N5" s="1"/>
      <c r="O5" s="20"/>
      <c r="P5" s="20"/>
      <c r="Q5" s="1"/>
      <c r="R5" s="23" t="s">
        <v>17</v>
      </c>
      <c r="S5" s="146" t="s">
        <v>94</v>
      </c>
      <c r="T5" s="147"/>
      <c r="U5" s="148"/>
      <c r="V5" s="1"/>
      <c r="W5" s="26"/>
      <c r="X5" s="25"/>
      <c r="Y5" s="22"/>
      <c r="Z5" s="1"/>
      <c r="AA5" s="1"/>
    </row>
    <row r="6" spans="1:27" ht="9" customHeight="1" x14ac:dyDescent="0.25">
      <c r="A6" s="7"/>
      <c r="B6" s="1"/>
      <c r="C6" s="8"/>
      <c r="D6" s="9"/>
      <c r="E6" s="10"/>
      <c r="F6" s="10"/>
      <c r="G6" s="1"/>
      <c r="H6" s="3"/>
      <c r="I6" s="11"/>
      <c r="J6" s="12"/>
      <c r="K6" s="13"/>
      <c r="L6" s="1"/>
      <c r="M6" s="1"/>
      <c r="N6" s="1"/>
      <c r="O6" s="1"/>
      <c r="P6" s="1"/>
      <c r="Q6" s="1"/>
      <c r="R6" s="1"/>
      <c r="S6" s="24"/>
      <c r="T6" s="24"/>
      <c r="U6" s="24"/>
      <c r="V6" s="24"/>
      <c r="W6" s="27"/>
      <c r="X6" s="9"/>
      <c r="Y6" s="1"/>
      <c r="Z6" s="1"/>
      <c r="AA6" s="1"/>
    </row>
    <row r="7" spans="1:27" ht="21" customHeight="1" x14ac:dyDescent="0.25">
      <c r="A7" s="136" t="s">
        <v>4</v>
      </c>
      <c r="B7" s="138" t="s">
        <v>5</v>
      </c>
      <c r="C7" s="140" t="s">
        <v>6</v>
      </c>
      <c r="D7" s="142" t="s">
        <v>7</v>
      </c>
      <c r="E7" s="144" t="s">
        <v>8</v>
      </c>
      <c r="F7" s="127" t="s">
        <v>9</v>
      </c>
      <c r="G7" s="140" t="s">
        <v>10</v>
      </c>
      <c r="H7" s="172" t="s">
        <v>11</v>
      </c>
      <c r="I7" s="174" t="s">
        <v>12</v>
      </c>
      <c r="J7" s="136" t="s">
        <v>13</v>
      </c>
      <c r="K7" s="176" t="s">
        <v>14</v>
      </c>
      <c r="L7" s="14"/>
      <c r="M7" s="15" t="s">
        <v>15</v>
      </c>
      <c r="N7" s="16"/>
      <c r="O7" s="14"/>
      <c r="P7" s="21" t="s">
        <v>16</v>
      </c>
      <c r="Q7" s="16"/>
      <c r="R7" s="162" t="s">
        <v>18</v>
      </c>
      <c r="S7" s="163"/>
      <c r="T7" s="164"/>
      <c r="U7" s="136" t="s">
        <v>19</v>
      </c>
      <c r="V7" s="165" t="s">
        <v>20</v>
      </c>
      <c r="W7" s="167" t="s">
        <v>21</v>
      </c>
      <c r="X7" s="169" t="s">
        <v>22</v>
      </c>
      <c r="Y7" s="158" t="s">
        <v>23</v>
      </c>
      <c r="Z7" s="160" t="s">
        <v>24</v>
      </c>
      <c r="AA7" s="160" t="s">
        <v>25</v>
      </c>
    </row>
    <row r="8" spans="1:27" ht="21" customHeight="1" x14ac:dyDescent="0.25">
      <c r="A8" s="137"/>
      <c r="B8" s="139"/>
      <c r="C8" s="141"/>
      <c r="D8" s="143"/>
      <c r="E8" s="145"/>
      <c r="F8" s="128"/>
      <c r="G8" s="171"/>
      <c r="H8" s="173"/>
      <c r="I8" s="175"/>
      <c r="J8" s="137"/>
      <c r="K8" s="177"/>
      <c r="L8" s="17">
        <v>1</v>
      </c>
      <c r="M8" s="18">
        <v>2</v>
      </c>
      <c r="N8" s="19">
        <v>3</v>
      </c>
      <c r="O8" s="17">
        <v>1</v>
      </c>
      <c r="P8" s="18">
        <v>2</v>
      </c>
      <c r="Q8" s="19">
        <v>3</v>
      </c>
      <c r="R8" s="17">
        <v>1</v>
      </c>
      <c r="S8" s="18">
        <v>2</v>
      </c>
      <c r="T8" s="18">
        <v>3</v>
      </c>
      <c r="U8" s="137"/>
      <c r="V8" s="166"/>
      <c r="W8" s="168"/>
      <c r="X8" s="170"/>
      <c r="Y8" s="159"/>
      <c r="Z8" s="161"/>
      <c r="AA8" s="161"/>
    </row>
    <row r="9" spans="1:27" ht="18" x14ac:dyDescent="0.25">
      <c r="A9" s="29">
        <v>371173</v>
      </c>
      <c r="B9" s="29" t="s">
        <v>405</v>
      </c>
      <c r="C9" s="29" t="s">
        <v>26</v>
      </c>
      <c r="D9" s="47">
        <v>35686</v>
      </c>
      <c r="E9" s="48">
        <v>17</v>
      </c>
      <c r="F9" s="49">
        <v>1.25315</v>
      </c>
      <c r="G9" s="50" t="s">
        <v>27</v>
      </c>
      <c r="H9" s="34" t="s">
        <v>28</v>
      </c>
      <c r="I9" s="29" t="s">
        <v>29</v>
      </c>
      <c r="J9" s="29">
        <v>51.65</v>
      </c>
      <c r="K9" s="35" t="s">
        <v>30</v>
      </c>
      <c r="L9" s="36">
        <v>57.5</v>
      </c>
      <c r="M9" s="37">
        <v>62.5</v>
      </c>
      <c r="N9" s="38">
        <v>65</v>
      </c>
      <c r="O9" s="36">
        <v>42.5</v>
      </c>
      <c r="P9" s="40">
        <v>45</v>
      </c>
      <c r="Q9" s="41">
        <v>45</v>
      </c>
      <c r="R9" s="36">
        <v>75</v>
      </c>
      <c r="S9" s="37">
        <v>80</v>
      </c>
      <c r="T9" s="40">
        <v>82.5</v>
      </c>
      <c r="U9" s="42">
        <v>187.5</v>
      </c>
      <c r="V9" s="42">
        <v>1</v>
      </c>
      <c r="W9" s="43" t="s">
        <v>68</v>
      </c>
      <c r="X9" s="44" t="s">
        <v>69</v>
      </c>
      <c r="Y9" s="45">
        <v>234.96562499999999</v>
      </c>
      <c r="Z9" s="46" t="s">
        <v>70</v>
      </c>
      <c r="AA9" s="46"/>
    </row>
    <row r="10" spans="1:27" ht="18" x14ac:dyDescent="0.25">
      <c r="A10" s="29">
        <v>377067</v>
      </c>
      <c r="B10" s="29" t="s">
        <v>31</v>
      </c>
      <c r="C10" s="29" t="s">
        <v>26</v>
      </c>
      <c r="D10" s="47">
        <v>35614</v>
      </c>
      <c r="E10" s="48">
        <v>17</v>
      </c>
      <c r="F10" s="49">
        <v>1.1603949999999998</v>
      </c>
      <c r="G10" s="50" t="s">
        <v>27</v>
      </c>
      <c r="H10" s="34" t="s">
        <v>32</v>
      </c>
      <c r="I10" s="29" t="s">
        <v>33</v>
      </c>
      <c r="J10" s="29">
        <v>57</v>
      </c>
      <c r="K10" s="35" t="s">
        <v>34</v>
      </c>
      <c r="L10" s="39">
        <v>80</v>
      </c>
      <c r="M10" s="40">
        <v>80</v>
      </c>
      <c r="N10" s="41">
        <v>80</v>
      </c>
      <c r="O10" s="36">
        <v>37.5</v>
      </c>
      <c r="P10" s="40">
        <v>40</v>
      </c>
      <c r="Q10" s="38">
        <v>40</v>
      </c>
      <c r="R10" s="36">
        <v>110</v>
      </c>
      <c r="S10" s="37">
        <v>115</v>
      </c>
      <c r="T10" s="37">
        <v>117.5</v>
      </c>
      <c r="U10" s="42">
        <v>235</v>
      </c>
      <c r="V10" s="42">
        <v>1</v>
      </c>
      <c r="W10" s="43" t="s">
        <v>68</v>
      </c>
      <c r="X10" s="44" t="s">
        <v>71</v>
      </c>
      <c r="Y10" s="45">
        <v>272.69282499999997</v>
      </c>
      <c r="Z10" s="46" t="s">
        <v>70</v>
      </c>
      <c r="AA10" s="51">
        <v>1</v>
      </c>
    </row>
    <row r="11" spans="1:27" ht="18" x14ac:dyDescent="0.25">
      <c r="A11" s="29">
        <v>378318</v>
      </c>
      <c r="B11" s="29" t="s">
        <v>35</v>
      </c>
      <c r="C11" s="29" t="s">
        <v>26</v>
      </c>
      <c r="D11" s="47">
        <v>35542</v>
      </c>
      <c r="E11" s="48">
        <v>18</v>
      </c>
      <c r="F11" s="49">
        <v>1.1766059999999998</v>
      </c>
      <c r="G11" s="50" t="s">
        <v>27</v>
      </c>
      <c r="H11" s="34" t="s">
        <v>36</v>
      </c>
      <c r="I11" s="29" t="s">
        <v>37</v>
      </c>
      <c r="J11" s="29">
        <v>56</v>
      </c>
      <c r="K11" s="35" t="s">
        <v>34</v>
      </c>
      <c r="L11" s="36">
        <v>65</v>
      </c>
      <c r="M11" s="37">
        <v>72.5</v>
      </c>
      <c r="N11" s="38">
        <v>77.5</v>
      </c>
      <c r="O11" s="36">
        <v>35</v>
      </c>
      <c r="P11" s="37">
        <v>40</v>
      </c>
      <c r="Q11" s="38">
        <v>42.5</v>
      </c>
      <c r="R11" s="36">
        <v>110</v>
      </c>
      <c r="S11" s="37">
        <v>115</v>
      </c>
      <c r="T11" s="40">
        <v>122.5</v>
      </c>
      <c r="U11" s="42">
        <v>227.5</v>
      </c>
      <c r="V11" s="42">
        <v>2</v>
      </c>
      <c r="W11" s="43" t="s">
        <v>68</v>
      </c>
      <c r="X11" s="44" t="s">
        <v>69</v>
      </c>
      <c r="Y11" s="45">
        <v>267.67786499999994</v>
      </c>
      <c r="Z11" s="46" t="s">
        <v>70</v>
      </c>
      <c r="AA11" s="51">
        <v>3</v>
      </c>
    </row>
    <row r="12" spans="1:27" ht="18" x14ac:dyDescent="0.25">
      <c r="A12" s="29">
        <v>336127</v>
      </c>
      <c r="B12" s="29" t="s">
        <v>38</v>
      </c>
      <c r="C12" s="29" t="s">
        <v>26</v>
      </c>
      <c r="D12" s="47">
        <v>35506</v>
      </c>
      <c r="E12" s="48">
        <v>18</v>
      </c>
      <c r="F12" s="49">
        <v>1.0804699999999998</v>
      </c>
      <c r="G12" s="50" t="s">
        <v>27</v>
      </c>
      <c r="H12" s="34" t="s">
        <v>39</v>
      </c>
      <c r="I12" s="29" t="s">
        <v>40</v>
      </c>
      <c r="J12" s="29">
        <v>62.5</v>
      </c>
      <c r="K12" s="35" t="s">
        <v>41</v>
      </c>
      <c r="L12" s="36">
        <v>65</v>
      </c>
      <c r="M12" s="37">
        <v>70</v>
      </c>
      <c r="N12" s="41">
        <v>75</v>
      </c>
      <c r="O12" s="36">
        <v>47.5</v>
      </c>
      <c r="P12" s="37">
        <v>52.5</v>
      </c>
      <c r="Q12" s="38">
        <v>55</v>
      </c>
      <c r="R12" s="36">
        <v>97.5</v>
      </c>
      <c r="S12" s="37">
        <v>102.5</v>
      </c>
      <c r="T12" s="37">
        <v>107.5</v>
      </c>
      <c r="U12" s="42">
        <v>235</v>
      </c>
      <c r="V12" s="42">
        <v>1</v>
      </c>
      <c r="W12" s="43" t="s">
        <v>68</v>
      </c>
      <c r="X12" s="44" t="s">
        <v>69</v>
      </c>
      <c r="Y12" s="45">
        <v>253.91044999999997</v>
      </c>
      <c r="Z12" s="46" t="s">
        <v>70</v>
      </c>
      <c r="AA12" s="46"/>
    </row>
    <row r="13" spans="1:27" ht="18" x14ac:dyDescent="0.25">
      <c r="A13" s="29">
        <v>288978</v>
      </c>
      <c r="B13" s="29" t="s">
        <v>42</v>
      </c>
      <c r="C13" s="29" t="s">
        <v>26</v>
      </c>
      <c r="D13" s="47">
        <v>35892</v>
      </c>
      <c r="E13" s="48">
        <v>17</v>
      </c>
      <c r="F13" s="49">
        <v>1.1007449999999999</v>
      </c>
      <c r="G13" s="50" t="s">
        <v>27</v>
      </c>
      <c r="H13" s="34" t="s">
        <v>43</v>
      </c>
      <c r="I13" s="29" t="s">
        <v>44</v>
      </c>
      <c r="J13" s="29">
        <v>61</v>
      </c>
      <c r="K13" s="35" t="s">
        <v>41</v>
      </c>
      <c r="L13" s="36">
        <v>70</v>
      </c>
      <c r="M13" s="40">
        <v>75</v>
      </c>
      <c r="N13" s="38">
        <v>80</v>
      </c>
      <c r="O13" s="36">
        <v>40</v>
      </c>
      <c r="P13" s="40">
        <v>45</v>
      </c>
      <c r="Q13" s="38">
        <v>45</v>
      </c>
      <c r="R13" s="36">
        <v>95</v>
      </c>
      <c r="S13" s="37">
        <v>105</v>
      </c>
      <c r="T13" s="37">
        <v>110</v>
      </c>
      <c r="U13" s="42">
        <v>220</v>
      </c>
      <c r="V13" s="42">
        <v>2</v>
      </c>
      <c r="W13" s="43" t="s">
        <v>68</v>
      </c>
      <c r="X13" s="44" t="s">
        <v>69</v>
      </c>
      <c r="Y13" s="45">
        <v>242.16389999999996</v>
      </c>
      <c r="Z13" s="46" t="s">
        <v>70</v>
      </c>
      <c r="AA13" s="46"/>
    </row>
    <row r="14" spans="1:27" ht="18" x14ac:dyDescent="0.25">
      <c r="A14" s="29">
        <v>384450</v>
      </c>
      <c r="B14" s="29" t="s">
        <v>42</v>
      </c>
      <c r="C14" s="29" t="s">
        <v>26</v>
      </c>
      <c r="D14" s="47">
        <v>35882</v>
      </c>
      <c r="E14" s="48">
        <v>17</v>
      </c>
      <c r="F14" s="49">
        <v>1.0911449999999998</v>
      </c>
      <c r="G14" s="50" t="s">
        <v>27</v>
      </c>
      <c r="H14" s="34" t="s">
        <v>45</v>
      </c>
      <c r="I14" s="29" t="s">
        <v>46</v>
      </c>
      <c r="J14" s="29">
        <v>61.7</v>
      </c>
      <c r="K14" s="35" t="s">
        <v>41</v>
      </c>
      <c r="L14" s="36">
        <v>70</v>
      </c>
      <c r="M14" s="37">
        <v>75</v>
      </c>
      <c r="N14" s="41">
        <v>77.5</v>
      </c>
      <c r="O14" s="36">
        <v>30</v>
      </c>
      <c r="P14" s="37">
        <v>35</v>
      </c>
      <c r="Q14" s="38">
        <v>40</v>
      </c>
      <c r="R14" s="36">
        <v>90</v>
      </c>
      <c r="S14" s="37">
        <v>100</v>
      </c>
      <c r="T14" s="37">
        <v>105</v>
      </c>
      <c r="U14" s="42">
        <v>217.5</v>
      </c>
      <c r="V14" s="42">
        <v>3</v>
      </c>
      <c r="W14" s="43" t="s">
        <v>68</v>
      </c>
      <c r="X14" s="44" t="s">
        <v>69</v>
      </c>
      <c r="Y14" s="45">
        <v>237.32403749999995</v>
      </c>
      <c r="Z14" s="46" t="s">
        <v>70</v>
      </c>
      <c r="AA14" s="46"/>
    </row>
    <row r="15" spans="1:27" ht="18" x14ac:dyDescent="0.25">
      <c r="A15" s="29">
        <v>376858</v>
      </c>
      <c r="B15" s="29" t="s">
        <v>47</v>
      </c>
      <c r="C15" s="29" t="s">
        <v>26</v>
      </c>
      <c r="D15" s="47">
        <v>35973</v>
      </c>
      <c r="E15" s="48">
        <v>16</v>
      </c>
      <c r="F15" s="49">
        <v>1.040845</v>
      </c>
      <c r="G15" s="50" t="s">
        <v>27</v>
      </c>
      <c r="H15" s="34" t="s">
        <v>48</v>
      </c>
      <c r="I15" s="29" t="s">
        <v>49</v>
      </c>
      <c r="J15" s="29">
        <v>65.7</v>
      </c>
      <c r="K15" s="35" t="s">
        <v>50</v>
      </c>
      <c r="L15" s="36">
        <v>77.5</v>
      </c>
      <c r="M15" s="37">
        <v>85</v>
      </c>
      <c r="N15" s="41">
        <v>90</v>
      </c>
      <c r="O15" s="36">
        <v>47.5</v>
      </c>
      <c r="P15" s="37">
        <v>52.5</v>
      </c>
      <c r="Q15" s="41">
        <v>57.5</v>
      </c>
      <c r="R15" s="36">
        <v>100</v>
      </c>
      <c r="S15" s="37">
        <v>110</v>
      </c>
      <c r="T15" s="40">
        <v>117.5</v>
      </c>
      <c r="U15" s="42">
        <v>257.5</v>
      </c>
      <c r="V15" s="42">
        <v>1</v>
      </c>
      <c r="W15" s="43" t="s">
        <v>68</v>
      </c>
      <c r="X15" s="44" t="s">
        <v>69</v>
      </c>
      <c r="Y15" s="45">
        <v>268.01758749999999</v>
      </c>
      <c r="Z15" s="46" t="s">
        <v>70</v>
      </c>
      <c r="AA15" s="51">
        <v>2</v>
      </c>
    </row>
    <row r="16" spans="1:27" ht="18" x14ac:dyDescent="0.25">
      <c r="A16" s="29">
        <v>233114</v>
      </c>
      <c r="B16" s="29" t="s">
        <v>188</v>
      </c>
      <c r="C16" s="29" t="s">
        <v>26</v>
      </c>
      <c r="D16" s="47">
        <v>34619</v>
      </c>
      <c r="E16" s="48">
        <v>20</v>
      </c>
      <c r="F16" s="49">
        <v>1.344897</v>
      </c>
      <c r="G16" s="50" t="s">
        <v>189</v>
      </c>
      <c r="H16" s="34" t="s">
        <v>190</v>
      </c>
      <c r="I16" s="29" t="s">
        <v>191</v>
      </c>
      <c r="J16" s="29">
        <v>47</v>
      </c>
      <c r="K16" s="35" t="s">
        <v>192</v>
      </c>
      <c r="L16" s="36">
        <v>92.5</v>
      </c>
      <c r="M16" s="40">
        <v>97.5</v>
      </c>
      <c r="N16" s="41">
        <v>102.5</v>
      </c>
      <c r="O16" s="39">
        <v>60</v>
      </c>
      <c r="P16" s="37">
        <v>65</v>
      </c>
      <c r="Q16" s="38">
        <v>67.5</v>
      </c>
      <c r="R16" s="36">
        <v>105</v>
      </c>
      <c r="S16" s="37">
        <v>112.5</v>
      </c>
      <c r="T16" s="37">
        <v>117.5</v>
      </c>
      <c r="U16" s="42">
        <v>285</v>
      </c>
      <c r="V16" s="42">
        <v>1</v>
      </c>
      <c r="W16" s="43" t="s">
        <v>68</v>
      </c>
      <c r="X16" s="44" t="s">
        <v>68</v>
      </c>
      <c r="Y16" s="45">
        <v>383.29564499999998</v>
      </c>
      <c r="Z16" s="46" t="s">
        <v>70</v>
      </c>
      <c r="AA16" s="46">
        <v>1</v>
      </c>
    </row>
    <row r="17" spans="1:27" ht="18" x14ac:dyDescent="0.25">
      <c r="A17" s="29">
        <v>372643</v>
      </c>
      <c r="B17" s="29" t="s">
        <v>60</v>
      </c>
      <c r="C17" s="29" t="s">
        <v>26</v>
      </c>
      <c r="D17" s="47">
        <v>33712</v>
      </c>
      <c r="E17" s="48">
        <v>23</v>
      </c>
      <c r="F17" s="49">
        <v>1.3223929999999999</v>
      </c>
      <c r="G17" s="50" t="s">
        <v>189</v>
      </c>
      <c r="H17" s="34" t="s">
        <v>193</v>
      </c>
      <c r="I17" s="29" t="s">
        <v>194</v>
      </c>
      <c r="J17" s="29">
        <v>48.1</v>
      </c>
      <c r="K17" s="35" t="s">
        <v>30</v>
      </c>
      <c r="L17" s="36">
        <v>85</v>
      </c>
      <c r="M17" s="37">
        <v>90</v>
      </c>
      <c r="N17" s="38">
        <v>100</v>
      </c>
      <c r="O17" s="36">
        <v>47.5</v>
      </c>
      <c r="P17" s="40">
        <v>52.5</v>
      </c>
      <c r="Q17" s="38">
        <v>52.5</v>
      </c>
      <c r="R17" s="36">
        <v>110</v>
      </c>
      <c r="S17" s="37">
        <v>115</v>
      </c>
      <c r="T17" s="37">
        <v>125</v>
      </c>
      <c r="U17" s="42">
        <v>262.5</v>
      </c>
      <c r="V17" s="42">
        <v>1</v>
      </c>
      <c r="W17" s="43" t="s">
        <v>68</v>
      </c>
      <c r="X17" s="44" t="s">
        <v>68</v>
      </c>
      <c r="Y17" s="45">
        <v>347.12816249999997</v>
      </c>
      <c r="Z17" s="46" t="s">
        <v>70</v>
      </c>
      <c r="AA17" s="46">
        <v>3</v>
      </c>
    </row>
    <row r="18" spans="1:27" ht="18" x14ac:dyDescent="0.25">
      <c r="A18" s="29">
        <v>377752</v>
      </c>
      <c r="B18" s="29" t="s">
        <v>195</v>
      </c>
      <c r="C18" s="29" t="s">
        <v>26</v>
      </c>
      <c r="D18" s="47">
        <v>33933</v>
      </c>
      <c r="E18" s="48">
        <v>22</v>
      </c>
      <c r="F18" s="49">
        <v>1.25596</v>
      </c>
      <c r="G18" s="50" t="s">
        <v>189</v>
      </c>
      <c r="H18" s="34" t="s">
        <v>196</v>
      </c>
      <c r="I18" s="29" t="s">
        <v>197</v>
      </c>
      <c r="J18" s="29">
        <v>51.5</v>
      </c>
      <c r="K18" s="35" t="s">
        <v>30</v>
      </c>
      <c r="L18" s="36">
        <v>72.5</v>
      </c>
      <c r="M18" s="37">
        <v>77.5</v>
      </c>
      <c r="N18" s="41">
        <v>85</v>
      </c>
      <c r="O18" s="36">
        <v>50</v>
      </c>
      <c r="P18" s="37">
        <v>52.5</v>
      </c>
      <c r="Q18" s="38">
        <v>55</v>
      </c>
      <c r="R18" s="36">
        <v>105</v>
      </c>
      <c r="S18" s="40">
        <v>115</v>
      </c>
      <c r="T18" s="40">
        <v>125</v>
      </c>
      <c r="U18" s="42">
        <v>242.5</v>
      </c>
      <c r="V18" s="42">
        <v>2</v>
      </c>
      <c r="W18" s="43" t="s">
        <v>68</v>
      </c>
      <c r="X18" s="44" t="s">
        <v>71</v>
      </c>
      <c r="Y18" s="45">
        <v>304.57029999999997</v>
      </c>
      <c r="Z18" s="46" t="s">
        <v>70</v>
      </c>
      <c r="AA18" s="46"/>
    </row>
    <row r="19" spans="1:27" ht="18" x14ac:dyDescent="0.25">
      <c r="A19" s="29">
        <v>362600</v>
      </c>
      <c r="B19" s="29" t="s">
        <v>198</v>
      </c>
      <c r="C19" s="29" t="s">
        <v>26</v>
      </c>
      <c r="D19" s="47">
        <v>33883</v>
      </c>
      <c r="E19" s="48">
        <v>22</v>
      </c>
      <c r="F19" s="49">
        <v>1.2540849999999999</v>
      </c>
      <c r="G19" s="50" t="s">
        <v>189</v>
      </c>
      <c r="H19" s="34" t="s">
        <v>199</v>
      </c>
      <c r="I19" s="29" t="s">
        <v>200</v>
      </c>
      <c r="J19" s="29">
        <v>51.6</v>
      </c>
      <c r="K19" s="35" t="s">
        <v>30</v>
      </c>
      <c r="L19" s="39">
        <v>80</v>
      </c>
      <c r="M19" s="37">
        <v>80</v>
      </c>
      <c r="N19" s="38">
        <v>82.5</v>
      </c>
      <c r="O19" s="36">
        <v>50</v>
      </c>
      <c r="P19" s="37">
        <v>52.5</v>
      </c>
      <c r="Q19" s="38">
        <v>55</v>
      </c>
      <c r="R19" s="36">
        <v>100</v>
      </c>
      <c r="S19" s="37">
        <v>105</v>
      </c>
      <c r="T19" s="40">
        <v>107.5</v>
      </c>
      <c r="U19" s="42">
        <v>237.5</v>
      </c>
      <c r="V19" s="42">
        <v>3</v>
      </c>
      <c r="W19" s="43" t="s">
        <v>68</v>
      </c>
      <c r="X19" s="44" t="s">
        <v>71</v>
      </c>
      <c r="Y19" s="45">
        <v>297.84518749999995</v>
      </c>
      <c r="Z19" s="46" t="s">
        <v>70</v>
      </c>
      <c r="AA19" s="46"/>
    </row>
    <row r="20" spans="1:27" ht="18" x14ac:dyDescent="0.25">
      <c r="A20" s="29">
        <v>377177</v>
      </c>
      <c r="B20" s="29" t="s">
        <v>201</v>
      </c>
      <c r="C20" s="29" t="s">
        <v>26</v>
      </c>
      <c r="D20" s="47">
        <v>34423</v>
      </c>
      <c r="E20" s="48">
        <v>21</v>
      </c>
      <c r="F20" s="49">
        <v>1.259722</v>
      </c>
      <c r="G20" s="50" t="s">
        <v>189</v>
      </c>
      <c r="H20" s="34" t="s">
        <v>202</v>
      </c>
      <c r="I20" s="29" t="s">
        <v>203</v>
      </c>
      <c r="J20" s="29">
        <v>51.3</v>
      </c>
      <c r="K20" s="35" t="s">
        <v>30</v>
      </c>
      <c r="L20" s="36">
        <v>72.5</v>
      </c>
      <c r="M20" s="37">
        <v>77.5</v>
      </c>
      <c r="N20" s="41">
        <v>82.5</v>
      </c>
      <c r="O20" s="36">
        <v>40</v>
      </c>
      <c r="P20" s="37">
        <v>45</v>
      </c>
      <c r="Q20" s="38">
        <v>50</v>
      </c>
      <c r="R20" s="39">
        <v>105</v>
      </c>
      <c r="S20" s="37">
        <v>105</v>
      </c>
      <c r="T20" s="40">
        <v>115</v>
      </c>
      <c r="U20" s="42">
        <v>232.5</v>
      </c>
      <c r="V20" s="42">
        <v>4</v>
      </c>
      <c r="W20" s="43" t="s">
        <v>68</v>
      </c>
      <c r="X20" s="44" t="s">
        <v>71</v>
      </c>
      <c r="Y20" s="45">
        <v>292.88536499999998</v>
      </c>
      <c r="Z20" s="46" t="s">
        <v>70</v>
      </c>
      <c r="AA20" s="46"/>
    </row>
    <row r="21" spans="1:27" ht="18" x14ac:dyDescent="0.25">
      <c r="A21" s="29">
        <v>350458</v>
      </c>
      <c r="B21" s="29" t="s">
        <v>204</v>
      </c>
      <c r="C21" s="29" t="s">
        <v>26</v>
      </c>
      <c r="D21" s="47">
        <v>33672</v>
      </c>
      <c r="E21" s="48">
        <v>23</v>
      </c>
      <c r="F21" s="49">
        <v>1.1782549999999998</v>
      </c>
      <c r="G21" s="50" t="s">
        <v>189</v>
      </c>
      <c r="H21" s="34" t="s">
        <v>205</v>
      </c>
      <c r="I21" s="29" t="s">
        <v>37</v>
      </c>
      <c r="J21" s="29">
        <v>55.9</v>
      </c>
      <c r="K21" s="35" t="s">
        <v>34</v>
      </c>
      <c r="L21" s="36">
        <v>95</v>
      </c>
      <c r="M21" s="37">
        <v>97.5</v>
      </c>
      <c r="N21" s="41">
        <v>107.5</v>
      </c>
      <c r="O21" s="36">
        <v>75</v>
      </c>
      <c r="P21" s="40">
        <v>80</v>
      </c>
      <c r="Q21" s="38">
        <v>85</v>
      </c>
      <c r="R21" s="36">
        <v>122.5</v>
      </c>
      <c r="S21" s="37">
        <v>127.5</v>
      </c>
      <c r="T21" s="37">
        <v>137.5</v>
      </c>
      <c r="U21" s="42">
        <v>320</v>
      </c>
      <c r="V21" s="42">
        <v>1</v>
      </c>
      <c r="W21" s="43" t="s">
        <v>68</v>
      </c>
      <c r="X21" s="44" t="s">
        <v>68</v>
      </c>
      <c r="Y21" s="45">
        <v>377.04159999999996</v>
      </c>
      <c r="Z21" s="46" t="s">
        <v>70</v>
      </c>
      <c r="AA21" s="46">
        <v>2</v>
      </c>
    </row>
    <row r="22" spans="1:27" ht="18" x14ac:dyDescent="0.25">
      <c r="A22" s="29">
        <v>355650</v>
      </c>
      <c r="B22" s="29" t="s">
        <v>206</v>
      </c>
      <c r="C22" s="29" t="s">
        <v>26</v>
      </c>
      <c r="D22" s="47">
        <v>34765</v>
      </c>
      <c r="E22" s="48">
        <v>20</v>
      </c>
      <c r="F22" s="49">
        <v>1.1716869999999999</v>
      </c>
      <c r="G22" s="50" t="s">
        <v>189</v>
      </c>
      <c r="H22" s="34" t="s">
        <v>207</v>
      </c>
      <c r="I22" s="29" t="s">
        <v>208</v>
      </c>
      <c r="J22" s="29">
        <v>56.3</v>
      </c>
      <c r="K22" s="35" t="s">
        <v>34</v>
      </c>
      <c r="L22" s="39">
        <v>100</v>
      </c>
      <c r="M22" s="37">
        <v>100</v>
      </c>
      <c r="N22" s="38">
        <v>105</v>
      </c>
      <c r="O22" s="36">
        <v>47.5</v>
      </c>
      <c r="P22" s="40">
        <v>50</v>
      </c>
      <c r="Q22" s="38">
        <v>50</v>
      </c>
      <c r="R22" s="36">
        <v>130</v>
      </c>
      <c r="S22" s="37">
        <v>140</v>
      </c>
      <c r="T22" s="40">
        <v>145</v>
      </c>
      <c r="U22" s="42">
        <v>287.5</v>
      </c>
      <c r="V22" s="42">
        <v>2</v>
      </c>
      <c r="W22" s="43" t="s">
        <v>68</v>
      </c>
      <c r="X22" s="44" t="s">
        <v>68</v>
      </c>
      <c r="Y22" s="45">
        <v>336.86001249999998</v>
      </c>
      <c r="Z22" s="46" t="s">
        <v>70</v>
      </c>
      <c r="AA22" s="46"/>
    </row>
    <row r="23" spans="1:27" ht="18" x14ac:dyDescent="0.25">
      <c r="A23" s="29">
        <v>296358</v>
      </c>
      <c r="B23" s="29" t="s">
        <v>209</v>
      </c>
      <c r="C23" s="29" t="s">
        <v>26</v>
      </c>
      <c r="D23" s="47">
        <v>34453</v>
      </c>
      <c r="E23" s="48">
        <v>21</v>
      </c>
      <c r="F23" s="49">
        <v>1.1684349999999999</v>
      </c>
      <c r="G23" s="50" t="s">
        <v>189</v>
      </c>
      <c r="H23" s="34" t="s">
        <v>210</v>
      </c>
      <c r="I23" s="29" t="s">
        <v>211</v>
      </c>
      <c r="J23" s="29">
        <v>56.5</v>
      </c>
      <c r="K23" s="35" t="s">
        <v>34</v>
      </c>
      <c r="L23" s="36">
        <v>82.5</v>
      </c>
      <c r="M23" s="37">
        <v>87.5</v>
      </c>
      <c r="N23" s="41">
        <v>90</v>
      </c>
      <c r="O23" s="39">
        <v>62.5</v>
      </c>
      <c r="P23" s="37">
        <v>62.5</v>
      </c>
      <c r="Q23" s="41">
        <v>67.5</v>
      </c>
      <c r="R23" s="36">
        <v>112.5</v>
      </c>
      <c r="S23" s="37">
        <v>122.5</v>
      </c>
      <c r="T23" s="40">
        <v>132.5</v>
      </c>
      <c r="U23" s="42">
        <v>280</v>
      </c>
      <c r="V23" s="42">
        <v>3</v>
      </c>
      <c r="W23" s="43" t="s">
        <v>68</v>
      </c>
      <c r="X23" s="44" t="s">
        <v>68</v>
      </c>
      <c r="Y23" s="45">
        <v>327.16179999999997</v>
      </c>
      <c r="Z23" s="46" t="s">
        <v>70</v>
      </c>
      <c r="AA23" s="46"/>
    </row>
    <row r="24" spans="1:27" ht="18" x14ac:dyDescent="0.25">
      <c r="A24" s="29">
        <v>372640</v>
      </c>
      <c r="B24" s="29" t="s">
        <v>60</v>
      </c>
      <c r="C24" s="29" t="s">
        <v>26</v>
      </c>
      <c r="D24" s="47">
        <v>33866</v>
      </c>
      <c r="E24" s="48">
        <v>22</v>
      </c>
      <c r="F24" s="49">
        <v>1.1603949999999998</v>
      </c>
      <c r="G24" s="50" t="s">
        <v>189</v>
      </c>
      <c r="H24" s="34" t="s">
        <v>212</v>
      </c>
      <c r="I24" s="29" t="s">
        <v>213</v>
      </c>
      <c r="J24" s="29">
        <v>57</v>
      </c>
      <c r="K24" s="35" t="s">
        <v>34</v>
      </c>
      <c r="L24" s="36">
        <v>60</v>
      </c>
      <c r="M24" s="37">
        <v>70</v>
      </c>
      <c r="N24" s="38">
        <v>75</v>
      </c>
      <c r="O24" s="36">
        <v>30</v>
      </c>
      <c r="P24" s="37">
        <v>32.5</v>
      </c>
      <c r="Q24" s="41">
        <v>35</v>
      </c>
      <c r="R24" s="36">
        <v>70</v>
      </c>
      <c r="S24" s="37">
        <v>80</v>
      </c>
      <c r="T24" s="37">
        <v>85</v>
      </c>
      <c r="U24" s="42">
        <v>190</v>
      </c>
      <c r="V24" s="42">
        <v>4</v>
      </c>
      <c r="W24" s="43" t="s">
        <v>71</v>
      </c>
      <c r="X24" s="44" t="s">
        <v>72</v>
      </c>
      <c r="Y24" s="45">
        <v>220.47504999999998</v>
      </c>
      <c r="Z24" s="46" t="s">
        <v>70</v>
      </c>
      <c r="AA24" s="46"/>
    </row>
    <row r="25" spans="1:27" ht="18" x14ac:dyDescent="0.25">
      <c r="A25" s="29">
        <v>323813</v>
      </c>
      <c r="B25" s="29" t="s">
        <v>214</v>
      </c>
      <c r="C25" s="29" t="s">
        <v>26</v>
      </c>
      <c r="D25" s="47">
        <v>35289</v>
      </c>
      <c r="E25" s="48">
        <v>18</v>
      </c>
      <c r="F25" s="49">
        <v>1.117777</v>
      </c>
      <c r="G25" s="50" t="s">
        <v>189</v>
      </c>
      <c r="H25" s="34" t="s">
        <v>215</v>
      </c>
      <c r="I25" s="29" t="s">
        <v>216</v>
      </c>
      <c r="J25" s="29">
        <v>59.8</v>
      </c>
      <c r="K25" s="35" t="s">
        <v>41</v>
      </c>
      <c r="L25" s="36">
        <v>90</v>
      </c>
      <c r="M25" s="37">
        <v>95</v>
      </c>
      <c r="N25" s="41">
        <v>100</v>
      </c>
      <c r="O25" s="36">
        <v>47.5</v>
      </c>
      <c r="P25" s="40">
        <v>50</v>
      </c>
      <c r="Q25" s="41">
        <v>50</v>
      </c>
      <c r="R25" s="36">
        <v>122.5</v>
      </c>
      <c r="S25" s="40">
        <v>125</v>
      </c>
      <c r="T25" s="37">
        <v>125</v>
      </c>
      <c r="U25" s="42">
        <v>275</v>
      </c>
      <c r="V25" s="42">
        <v>1</v>
      </c>
      <c r="W25" s="43" t="s">
        <v>68</v>
      </c>
      <c r="X25" s="44" t="s">
        <v>71</v>
      </c>
      <c r="Y25" s="45">
        <v>307.38867499999998</v>
      </c>
      <c r="Z25" s="46" t="s">
        <v>70</v>
      </c>
      <c r="AA25" s="46"/>
    </row>
    <row r="26" spans="1:27" ht="18" x14ac:dyDescent="0.25">
      <c r="A26" s="29">
        <v>314041</v>
      </c>
      <c r="B26" s="29" t="s">
        <v>217</v>
      </c>
      <c r="C26" s="29" t="s">
        <v>26</v>
      </c>
      <c r="D26" s="47">
        <v>35369</v>
      </c>
      <c r="E26" s="48">
        <v>18</v>
      </c>
      <c r="F26" s="49">
        <v>1.1021369999999999</v>
      </c>
      <c r="G26" s="50" t="s">
        <v>189</v>
      </c>
      <c r="H26" s="34" t="s">
        <v>218</v>
      </c>
      <c r="I26" s="29" t="s">
        <v>219</v>
      </c>
      <c r="J26" s="29">
        <v>60.9</v>
      </c>
      <c r="K26" s="35" t="s">
        <v>41</v>
      </c>
      <c r="L26" s="39">
        <v>80</v>
      </c>
      <c r="M26" s="37">
        <v>80</v>
      </c>
      <c r="N26" s="41">
        <v>82.5</v>
      </c>
      <c r="O26" s="36">
        <v>55</v>
      </c>
      <c r="P26" s="40">
        <v>57.5</v>
      </c>
      <c r="Q26" s="41">
        <v>57.5</v>
      </c>
      <c r="R26" s="36">
        <v>120</v>
      </c>
      <c r="S26" s="40">
        <v>122.5</v>
      </c>
      <c r="T26" s="37">
        <v>122.5</v>
      </c>
      <c r="U26" s="42">
        <v>262.5</v>
      </c>
      <c r="V26" s="42">
        <v>2</v>
      </c>
      <c r="W26" s="43" t="s">
        <v>68</v>
      </c>
      <c r="X26" s="44" t="s">
        <v>71</v>
      </c>
      <c r="Y26" s="45">
        <v>289.31096249999996</v>
      </c>
      <c r="Z26" s="46" t="s">
        <v>70</v>
      </c>
      <c r="AA26" s="46"/>
    </row>
    <row r="27" spans="1:27" ht="18" x14ac:dyDescent="0.25">
      <c r="A27" s="29">
        <v>377139</v>
      </c>
      <c r="B27" s="29" t="s">
        <v>201</v>
      </c>
      <c r="C27" s="29" t="s">
        <v>26</v>
      </c>
      <c r="D27" s="47">
        <v>34860</v>
      </c>
      <c r="E27" s="48">
        <v>19</v>
      </c>
      <c r="F27" s="49">
        <v>1.089793</v>
      </c>
      <c r="G27" s="50" t="s">
        <v>189</v>
      </c>
      <c r="H27" s="34" t="s">
        <v>220</v>
      </c>
      <c r="I27" s="29" t="s">
        <v>221</v>
      </c>
      <c r="J27" s="29">
        <v>61.8</v>
      </c>
      <c r="K27" s="35" t="s">
        <v>41</v>
      </c>
      <c r="L27" s="36">
        <v>75</v>
      </c>
      <c r="M27" s="37">
        <v>80</v>
      </c>
      <c r="N27" s="38">
        <v>85</v>
      </c>
      <c r="O27" s="36">
        <v>32.5</v>
      </c>
      <c r="P27" s="40">
        <v>37.5</v>
      </c>
      <c r="Q27" s="38">
        <v>37.5</v>
      </c>
      <c r="R27" s="39">
        <v>105</v>
      </c>
      <c r="S27" s="40">
        <v>105</v>
      </c>
      <c r="T27" s="40">
        <v>105</v>
      </c>
      <c r="U27" s="42">
        <v>0</v>
      </c>
      <c r="V27" s="42">
        <v>0</v>
      </c>
      <c r="W27" s="43" t="s">
        <v>73</v>
      </c>
      <c r="X27" s="44" t="s">
        <v>73</v>
      </c>
      <c r="Y27" s="45">
        <v>0</v>
      </c>
      <c r="Z27" s="46" t="s">
        <v>70</v>
      </c>
      <c r="AA27" s="46"/>
    </row>
    <row r="28" spans="1:27" ht="18" x14ac:dyDescent="0.25">
      <c r="A28" s="29">
        <v>299816</v>
      </c>
      <c r="B28" s="29" t="s">
        <v>222</v>
      </c>
      <c r="C28" s="29" t="s">
        <v>26</v>
      </c>
      <c r="D28" s="47">
        <v>34922</v>
      </c>
      <c r="E28" s="48">
        <v>19</v>
      </c>
      <c r="F28" s="49">
        <v>1.0099969999999998</v>
      </c>
      <c r="G28" s="50" t="s">
        <v>189</v>
      </c>
      <c r="H28" s="34" t="s">
        <v>223</v>
      </c>
      <c r="I28" s="29" t="s">
        <v>224</v>
      </c>
      <c r="J28" s="29">
        <v>68.5</v>
      </c>
      <c r="K28" s="35" t="s">
        <v>50</v>
      </c>
      <c r="L28" s="36">
        <v>105</v>
      </c>
      <c r="M28" s="40">
        <v>112.5</v>
      </c>
      <c r="N28" s="38">
        <v>115</v>
      </c>
      <c r="O28" s="36">
        <v>50</v>
      </c>
      <c r="P28" s="37">
        <v>55</v>
      </c>
      <c r="Q28" s="41">
        <v>57.5</v>
      </c>
      <c r="R28" s="36">
        <v>150</v>
      </c>
      <c r="S28" s="37">
        <v>160</v>
      </c>
      <c r="T28" s="40">
        <v>165</v>
      </c>
      <c r="U28" s="42">
        <v>322.5</v>
      </c>
      <c r="V28" s="42">
        <v>1</v>
      </c>
      <c r="W28" s="43" t="s">
        <v>68</v>
      </c>
      <c r="X28" s="44" t="s">
        <v>68</v>
      </c>
      <c r="Y28" s="45">
        <v>325.72403249999996</v>
      </c>
      <c r="Z28" s="46" t="s">
        <v>70</v>
      </c>
      <c r="AA28" s="46"/>
    </row>
    <row r="29" spans="1:27" ht="18" x14ac:dyDescent="0.25">
      <c r="A29" s="29">
        <v>381099</v>
      </c>
      <c r="B29" s="29" t="s">
        <v>198</v>
      </c>
      <c r="C29" s="29" t="s">
        <v>26</v>
      </c>
      <c r="D29" s="47">
        <v>34053</v>
      </c>
      <c r="E29" s="48">
        <v>22</v>
      </c>
      <c r="F29" s="49">
        <v>1.033944</v>
      </c>
      <c r="G29" s="50" t="s">
        <v>189</v>
      </c>
      <c r="H29" s="34" t="s">
        <v>225</v>
      </c>
      <c r="I29" s="29" t="s">
        <v>226</v>
      </c>
      <c r="J29" s="29">
        <v>66.3</v>
      </c>
      <c r="K29" s="35" t="s">
        <v>50</v>
      </c>
      <c r="L29" s="36">
        <v>110</v>
      </c>
      <c r="M29" s="37">
        <v>115</v>
      </c>
      <c r="N29" s="38">
        <v>117.5</v>
      </c>
      <c r="O29" s="36">
        <v>67.5</v>
      </c>
      <c r="P29" s="37">
        <v>70</v>
      </c>
      <c r="Q29" s="41">
        <v>72.5</v>
      </c>
      <c r="R29" s="39">
        <v>130</v>
      </c>
      <c r="S29" s="37">
        <v>130</v>
      </c>
      <c r="T29" s="40">
        <v>135</v>
      </c>
      <c r="U29" s="42">
        <v>317.5</v>
      </c>
      <c r="V29" s="42">
        <v>2</v>
      </c>
      <c r="W29" s="43" t="s">
        <v>68</v>
      </c>
      <c r="X29" s="44" t="s">
        <v>68</v>
      </c>
      <c r="Y29" s="45">
        <v>328.27722</v>
      </c>
      <c r="Z29" s="46" t="s">
        <v>70</v>
      </c>
      <c r="AA29" s="46"/>
    </row>
    <row r="30" spans="1:27" ht="18" x14ac:dyDescent="0.25">
      <c r="A30" s="29">
        <v>374840</v>
      </c>
      <c r="B30" s="29" t="s">
        <v>227</v>
      </c>
      <c r="C30" s="29" t="s">
        <v>26</v>
      </c>
      <c r="D30" s="47">
        <v>34086</v>
      </c>
      <c r="E30" s="48">
        <v>22</v>
      </c>
      <c r="F30" s="49">
        <v>0.98713499999999998</v>
      </c>
      <c r="G30" s="50" t="s">
        <v>189</v>
      </c>
      <c r="H30" s="34" t="s">
        <v>228</v>
      </c>
      <c r="I30" s="29" t="s">
        <v>229</v>
      </c>
      <c r="J30" s="29">
        <v>70.8</v>
      </c>
      <c r="K30" s="35" t="s">
        <v>50</v>
      </c>
      <c r="L30" s="36">
        <v>95</v>
      </c>
      <c r="M30" s="40">
        <v>102.5</v>
      </c>
      <c r="N30" s="41">
        <v>102.5</v>
      </c>
      <c r="O30" s="36">
        <v>50</v>
      </c>
      <c r="P30" s="40">
        <v>55</v>
      </c>
      <c r="Q30" s="41">
        <v>55</v>
      </c>
      <c r="R30" s="36">
        <v>115</v>
      </c>
      <c r="S30" s="37">
        <v>120</v>
      </c>
      <c r="T30" s="40">
        <v>125</v>
      </c>
      <c r="U30" s="42">
        <v>277.5</v>
      </c>
      <c r="V30" s="42">
        <v>3</v>
      </c>
      <c r="W30" s="43" t="s">
        <v>68</v>
      </c>
      <c r="X30" s="44" t="s">
        <v>69</v>
      </c>
      <c r="Y30" s="45">
        <v>273.92996249999999</v>
      </c>
      <c r="Z30" s="46" t="s">
        <v>70</v>
      </c>
      <c r="AA30" s="46"/>
    </row>
    <row r="31" spans="1:27" ht="18" x14ac:dyDescent="0.25">
      <c r="A31" s="29">
        <v>387320</v>
      </c>
      <c r="B31" s="29" t="s">
        <v>151</v>
      </c>
      <c r="C31" s="29" t="s">
        <v>26</v>
      </c>
      <c r="D31" s="47">
        <v>33618</v>
      </c>
      <c r="E31" s="48">
        <v>23</v>
      </c>
      <c r="F31" s="49">
        <v>0.80061400000000005</v>
      </c>
      <c r="G31" s="50" t="s">
        <v>189</v>
      </c>
      <c r="H31" s="34" t="s">
        <v>230</v>
      </c>
      <c r="I31" s="29" t="s">
        <v>231</v>
      </c>
      <c r="J31" s="29">
        <v>119.2</v>
      </c>
      <c r="K31" s="35" t="s">
        <v>232</v>
      </c>
      <c r="L31" s="36">
        <v>110</v>
      </c>
      <c r="M31" s="37">
        <v>120</v>
      </c>
      <c r="N31" s="41">
        <v>127.5</v>
      </c>
      <c r="O31" s="36">
        <v>80</v>
      </c>
      <c r="P31" s="37">
        <v>85</v>
      </c>
      <c r="Q31" s="38">
        <v>87.5</v>
      </c>
      <c r="R31" s="36">
        <v>140</v>
      </c>
      <c r="S31" s="37">
        <v>150</v>
      </c>
      <c r="T31" s="40">
        <v>155</v>
      </c>
      <c r="U31" s="42">
        <v>362.5</v>
      </c>
      <c r="V31" s="42">
        <v>1</v>
      </c>
      <c r="W31" s="43" t="s">
        <v>68</v>
      </c>
      <c r="X31" s="44" t="s">
        <v>68</v>
      </c>
      <c r="Y31" s="45">
        <v>290.22257500000001</v>
      </c>
      <c r="Z31" s="46" t="s">
        <v>70</v>
      </c>
      <c r="AA31" s="46"/>
    </row>
    <row r="32" spans="1:27" ht="18" x14ac:dyDescent="0.25">
      <c r="A32" s="29">
        <v>370718</v>
      </c>
      <c r="B32" s="29" t="s">
        <v>51</v>
      </c>
      <c r="C32" s="29" t="s">
        <v>52</v>
      </c>
      <c r="D32" s="47">
        <v>35616</v>
      </c>
      <c r="E32" s="48">
        <v>17</v>
      </c>
      <c r="F32" s="49">
        <v>0.98826500000000006</v>
      </c>
      <c r="G32" s="50" t="s">
        <v>27</v>
      </c>
      <c r="H32" s="34" t="s">
        <v>53</v>
      </c>
      <c r="I32" s="29" t="s">
        <v>54</v>
      </c>
      <c r="J32" s="29">
        <v>51.65</v>
      </c>
      <c r="K32" s="35" t="s">
        <v>55</v>
      </c>
      <c r="L32" s="36">
        <v>82.5</v>
      </c>
      <c r="M32" s="37">
        <v>90</v>
      </c>
      <c r="N32" s="41">
        <v>95</v>
      </c>
      <c r="O32" s="36">
        <v>65</v>
      </c>
      <c r="P32" s="37">
        <v>70</v>
      </c>
      <c r="Q32" s="38">
        <v>72.5</v>
      </c>
      <c r="R32" s="36">
        <v>145</v>
      </c>
      <c r="S32" s="40">
        <v>158</v>
      </c>
      <c r="T32" s="40">
        <v>158</v>
      </c>
      <c r="U32" s="42">
        <v>310</v>
      </c>
      <c r="V32" s="42">
        <v>1</v>
      </c>
      <c r="W32" s="43" t="s">
        <v>68</v>
      </c>
      <c r="X32" s="44" t="s">
        <v>72</v>
      </c>
      <c r="Y32" s="45">
        <v>306.36215000000004</v>
      </c>
      <c r="Z32" s="46" t="s">
        <v>70</v>
      </c>
      <c r="AA32" s="51"/>
    </row>
    <row r="33" spans="1:27" ht="18" x14ac:dyDescent="0.25">
      <c r="A33" s="29">
        <v>345689</v>
      </c>
      <c r="B33" s="29" t="s">
        <v>56</v>
      </c>
      <c r="C33" s="29" t="s">
        <v>52</v>
      </c>
      <c r="D33" s="47">
        <v>36015</v>
      </c>
      <c r="E33" s="48">
        <v>16</v>
      </c>
      <c r="F33" s="49">
        <v>0.87224000000000002</v>
      </c>
      <c r="G33" s="50" t="s">
        <v>27</v>
      </c>
      <c r="H33" s="34" t="s">
        <v>57</v>
      </c>
      <c r="I33" s="29" t="s">
        <v>58</v>
      </c>
      <c r="J33" s="29">
        <v>58.56</v>
      </c>
      <c r="K33" s="35" t="s">
        <v>59</v>
      </c>
      <c r="L33" s="36">
        <v>115</v>
      </c>
      <c r="M33" s="37">
        <v>125</v>
      </c>
      <c r="N33" s="41">
        <v>132.5</v>
      </c>
      <c r="O33" s="36">
        <v>80</v>
      </c>
      <c r="P33" s="37">
        <v>85</v>
      </c>
      <c r="Q33" s="38">
        <v>92.5</v>
      </c>
      <c r="R33" s="39">
        <v>155</v>
      </c>
      <c r="S33" s="37">
        <v>160</v>
      </c>
      <c r="T33" s="37">
        <v>170</v>
      </c>
      <c r="U33" s="42">
        <v>387.5</v>
      </c>
      <c r="V33" s="42">
        <v>1</v>
      </c>
      <c r="W33" s="43" t="s">
        <v>68</v>
      </c>
      <c r="X33" s="44" t="s">
        <v>71</v>
      </c>
      <c r="Y33" s="45">
        <v>337.99299999999999</v>
      </c>
      <c r="Z33" s="46" t="s">
        <v>70</v>
      </c>
      <c r="AA33" s="51">
        <v>3</v>
      </c>
    </row>
    <row r="34" spans="1:27" ht="18" x14ac:dyDescent="0.25">
      <c r="A34" s="29">
        <v>361055</v>
      </c>
      <c r="B34" s="29" t="s">
        <v>60</v>
      </c>
      <c r="C34" s="29" t="s">
        <v>52</v>
      </c>
      <c r="D34" s="47">
        <v>36001</v>
      </c>
      <c r="E34" s="48">
        <v>16</v>
      </c>
      <c r="F34" s="49">
        <v>0.87168299999999999</v>
      </c>
      <c r="G34" s="50" t="s">
        <v>27</v>
      </c>
      <c r="H34" s="34" t="s">
        <v>61</v>
      </c>
      <c r="I34" s="29" t="s">
        <v>62</v>
      </c>
      <c r="J34" s="29">
        <v>58.6</v>
      </c>
      <c r="K34" s="35" t="s">
        <v>59</v>
      </c>
      <c r="L34" s="36">
        <v>100</v>
      </c>
      <c r="M34" s="37">
        <v>115</v>
      </c>
      <c r="N34" s="41">
        <v>120</v>
      </c>
      <c r="O34" s="36">
        <v>70</v>
      </c>
      <c r="P34" s="40">
        <v>80</v>
      </c>
      <c r="Q34" s="41">
        <v>80</v>
      </c>
      <c r="R34" s="36">
        <v>145</v>
      </c>
      <c r="S34" s="37">
        <v>150</v>
      </c>
      <c r="T34" s="40">
        <v>180</v>
      </c>
      <c r="U34" s="42">
        <v>350</v>
      </c>
      <c r="V34" s="42">
        <v>2</v>
      </c>
      <c r="W34" s="43" t="s">
        <v>68</v>
      </c>
      <c r="X34" s="44" t="s">
        <v>69</v>
      </c>
      <c r="Y34" s="45">
        <v>305.08904999999999</v>
      </c>
      <c r="Z34" s="46" t="s">
        <v>70</v>
      </c>
      <c r="AA34" s="51"/>
    </row>
    <row r="35" spans="1:27" ht="18" x14ac:dyDescent="0.25">
      <c r="A35" s="29">
        <v>360409</v>
      </c>
      <c r="B35" s="29" t="s">
        <v>60</v>
      </c>
      <c r="C35" s="29" t="s">
        <v>52</v>
      </c>
      <c r="D35" s="47">
        <v>35899</v>
      </c>
      <c r="E35" s="48">
        <v>17</v>
      </c>
      <c r="F35" s="49">
        <v>0.91034900000000007</v>
      </c>
      <c r="G35" s="50" t="s">
        <v>27</v>
      </c>
      <c r="H35" s="34" t="s">
        <v>63</v>
      </c>
      <c r="I35" s="29" t="s">
        <v>64</v>
      </c>
      <c r="J35" s="29">
        <v>56</v>
      </c>
      <c r="K35" s="35" t="s">
        <v>59</v>
      </c>
      <c r="L35" s="36">
        <v>90</v>
      </c>
      <c r="M35" s="37">
        <v>100</v>
      </c>
      <c r="N35" s="41">
        <v>105</v>
      </c>
      <c r="O35" s="36">
        <v>60</v>
      </c>
      <c r="P35" s="40">
        <v>70</v>
      </c>
      <c r="Q35" s="38">
        <v>70</v>
      </c>
      <c r="R35" s="36">
        <v>140</v>
      </c>
      <c r="S35" s="37">
        <v>145</v>
      </c>
      <c r="T35" s="40">
        <v>160</v>
      </c>
      <c r="U35" s="42">
        <v>310</v>
      </c>
      <c r="V35" s="42">
        <v>3</v>
      </c>
      <c r="W35" s="43" t="s">
        <v>68</v>
      </c>
      <c r="X35" s="44" t="s">
        <v>72</v>
      </c>
      <c r="Y35" s="45">
        <v>282.20819</v>
      </c>
      <c r="Z35" s="46" t="s">
        <v>70</v>
      </c>
      <c r="AA35" s="51"/>
    </row>
    <row r="36" spans="1:27" ht="18" x14ac:dyDescent="0.25">
      <c r="A36" s="29">
        <v>374327</v>
      </c>
      <c r="B36" s="29" t="s">
        <v>65</v>
      </c>
      <c r="C36" s="29" t="s">
        <v>52</v>
      </c>
      <c r="D36" s="47">
        <v>35455</v>
      </c>
      <c r="E36" s="48">
        <v>18</v>
      </c>
      <c r="F36" s="49">
        <v>0.87265800000000004</v>
      </c>
      <c r="G36" s="50" t="s">
        <v>27</v>
      </c>
      <c r="H36" s="34" t="s">
        <v>66</v>
      </c>
      <c r="I36" s="29" t="s">
        <v>67</v>
      </c>
      <c r="J36" s="29">
        <v>58.53</v>
      </c>
      <c r="K36" s="35" t="s">
        <v>59</v>
      </c>
      <c r="L36" s="36">
        <v>105</v>
      </c>
      <c r="M36" s="40">
        <v>115</v>
      </c>
      <c r="N36" s="41">
        <v>115</v>
      </c>
      <c r="O36" s="36">
        <v>80</v>
      </c>
      <c r="P36" s="37">
        <v>85</v>
      </c>
      <c r="Q36" s="38">
        <v>87.5</v>
      </c>
      <c r="R36" s="39">
        <v>130</v>
      </c>
      <c r="S36" s="40">
        <v>130</v>
      </c>
      <c r="T36" s="40">
        <v>130</v>
      </c>
      <c r="U36" s="42">
        <v>0</v>
      </c>
      <c r="V36" s="42">
        <v>0</v>
      </c>
      <c r="W36" s="43" t="s">
        <v>73</v>
      </c>
      <c r="X36" s="44" t="s">
        <v>73</v>
      </c>
      <c r="Y36" s="45">
        <v>0</v>
      </c>
      <c r="Z36" s="46" t="s">
        <v>70</v>
      </c>
      <c r="AA36" s="114"/>
    </row>
    <row r="37" spans="1:27" ht="18" x14ac:dyDescent="0.25">
      <c r="A37" s="29">
        <v>332238</v>
      </c>
      <c r="B37" s="29" t="s">
        <v>74</v>
      </c>
      <c r="C37" s="29" t="s">
        <v>52</v>
      </c>
      <c r="D37" s="47">
        <v>35838</v>
      </c>
      <c r="E37" s="48">
        <v>17</v>
      </c>
      <c r="F37" s="49">
        <v>0.79265600000000003</v>
      </c>
      <c r="G37" s="50" t="s">
        <v>27</v>
      </c>
      <c r="H37" s="34" t="s">
        <v>75</v>
      </c>
      <c r="I37" s="29" t="s">
        <v>76</v>
      </c>
      <c r="J37" s="29">
        <v>65.25</v>
      </c>
      <c r="K37" s="35" t="s">
        <v>77</v>
      </c>
      <c r="L37" s="36">
        <v>150</v>
      </c>
      <c r="M37" s="37">
        <v>160</v>
      </c>
      <c r="N37" s="41">
        <v>167.5</v>
      </c>
      <c r="O37" s="36">
        <v>115</v>
      </c>
      <c r="P37" s="37">
        <v>120</v>
      </c>
      <c r="Q37" s="38">
        <v>125</v>
      </c>
      <c r="R37" s="36">
        <v>155</v>
      </c>
      <c r="S37" s="37">
        <v>165</v>
      </c>
      <c r="T37" s="37">
        <v>175</v>
      </c>
      <c r="U37" s="42">
        <v>462.5</v>
      </c>
      <c r="V37" s="42">
        <v>1</v>
      </c>
      <c r="W37" s="43" t="s">
        <v>68</v>
      </c>
      <c r="X37" s="44" t="s">
        <v>68</v>
      </c>
      <c r="Y37" s="45">
        <v>366.60340000000002</v>
      </c>
      <c r="Z37" s="46" t="s">
        <v>70</v>
      </c>
      <c r="AA37" s="116">
        <v>1</v>
      </c>
    </row>
    <row r="38" spans="1:27" ht="18" x14ac:dyDescent="0.25">
      <c r="A38" s="29">
        <v>377791</v>
      </c>
      <c r="B38" s="29" t="s">
        <v>60</v>
      </c>
      <c r="C38" s="29" t="s">
        <v>52</v>
      </c>
      <c r="D38" s="47">
        <v>35842</v>
      </c>
      <c r="E38" s="48">
        <v>17</v>
      </c>
      <c r="F38" s="49">
        <v>0.78519700000000003</v>
      </c>
      <c r="G38" s="50" t="s">
        <v>27</v>
      </c>
      <c r="H38" s="34" t="s">
        <v>78</v>
      </c>
      <c r="I38" s="29" t="s">
        <v>79</v>
      </c>
      <c r="J38" s="29">
        <v>66</v>
      </c>
      <c r="K38" s="35" t="s">
        <v>77</v>
      </c>
      <c r="L38" s="36">
        <v>120</v>
      </c>
      <c r="M38" s="37">
        <v>125</v>
      </c>
      <c r="N38" s="41">
        <v>130</v>
      </c>
      <c r="O38" s="36">
        <v>82.5</v>
      </c>
      <c r="P38" s="37">
        <v>87.5</v>
      </c>
      <c r="Q38" s="38">
        <v>90</v>
      </c>
      <c r="R38" s="36">
        <v>150</v>
      </c>
      <c r="S38" s="37">
        <v>160</v>
      </c>
      <c r="T38" s="37">
        <v>170</v>
      </c>
      <c r="U38" s="42">
        <v>387.5</v>
      </c>
      <c r="V38" s="42">
        <v>2</v>
      </c>
      <c r="W38" s="43" t="s">
        <v>68</v>
      </c>
      <c r="X38" s="44" t="s">
        <v>69</v>
      </c>
      <c r="Y38" s="45">
        <v>304.26383750000002</v>
      </c>
      <c r="Z38" s="46" t="s">
        <v>70</v>
      </c>
      <c r="AA38" s="115"/>
    </row>
    <row r="39" spans="1:27" ht="18" x14ac:dyDescent="0.25">
      <c r="A39" s="29">
        <v>346263</v>
      </c>
      <c r="B39" s="29" t="s">
        <v>80</v>
      </c>
      <c r="C39" s="29" t="s">
        <v>52</v>
      </c>
      <c r="D39" s="47">
        <v>35842</v>
      </c>
      <c r="E39" s="48">
        <v>17</v>
      </c>
      <c r="F39" s="49">
        <v>0.82406000000000001</v>
      </c>
      <c r="G39" s="50" t="s">
        <v>27</v>
      </c>
      <c r="H39" s="34" t="s">
        <v>81</v>
      </c>
      <c r="I39" s="29" t="s">
        <v>82</v>
      </c>
      <c r="J39" s="29">
        <v>62.35</v>
      </c>
      <c r="K39" s="35" t="s">
        <v>77</v>
      </c>
      <c r="L39" s="36">
        <v>125</v>
      </c>
      <c r="M39" s="37">
        <v>135</v>
      </c>
      <c r="N39" s="38">
        <v>140</v>
      </c>
      <c r="O39" s="36">
        <v>85</v>
      </c>
      <c r="P39" s="37">
        <v>92.5</v>
      </c>
      <c r="Q39" s="41">
        <v>95</v>
      </c>
      <c r="R39" s="36">
        <v>135</v>
      </c>
      <c r="S39" s="37">
        <v>147.5</v>
      </c>
      <c r="T39" s="40">
        <v>155</v>
      </c>
      <c r="U39" s="42">
        <v>377.5</v>
      </c>
      <c r="V39" s="42">
        <v>3</v>
      </c>
      <c r="W39" s="43" t="s">
        <v>68</v>
      </c>
      <c r="X39" s="44" t="s">
        <v>69</v>
      </c>
      <c r="Y39" s="45">
        <v>311.08265</v>
      </c>
      <c r="Z39" s="46" t="s">
        <v>70</v>
      </c>
      <c r="AA39" s="115"/>
    </row>
    <row r="40" spans="1:27" ht="18" x14ac:dyDescent="0.25">
      <c r="A40" s="29">
        <v>323944</v>
      </c>
      <c r="B40" s="29" t="s">
        <v>83</v>
      </c>
      <c r="C40" s="29" t="s">
        <v>52</v>
      </c>
      <c r="D40" s="47">
        <v>36078</v>
      </c>
      <c r="E40" s="48">
        <v>16</v>
      </c>
      <c r="F40" s="49">
        <v>0.79725699999999999</v>
      </c>
      <c r="G40" s="50" t="s">
        <v>27</v>
      </c>
      <c r="H40" s="34" t="s">
        <v>84</v>
      </c>
      <c r="I40" s="29" t="s">
        <v>85</v>
      </c>
      <c r="J40" s="29">
        <v>64.8</v>
      </c>
      <c r="K40" s="35" t="s">
        <v>77</v>
      </c>
      <c r="L40" s="39">
        <v>120</v>
      </c>
      <c r="M40" s="40">
        <v>120</v>
      </c>
      <c r="N40" s="41">
        <v>120</v>
      </c>
      <c r="O40" s="36">
        <v>82.5</v>
      </c>
      <c r="P40" s="40">
        <v>85</v>
      </c>
      <c r="Q40" s="41">
        <v>85</v>
      </c>
      <c r="R40" s="36">
        <v>152.5</v>
      </c>
      <c r="S40" s="40">
        <v>155</v>
      </c>
      <c r="T40" s="40">
        <v>155</v>
      </c>
      <c r="U40" s="42">
        <v>357.5</v>
      </c>
      <c r="V40" s="42">
        <v>4</v>
      </c>
      <c r="W40" s="43" t="s">
        <v>68</v>
      </c>
      <c r="X40" s="44" t="s">
        <v>72</v>
      </c>
      <c r="Y40" s="45">
        <v>285.01937750000002</v>
      </c>
      <c r="Z40" s="46" t="s">
        <v>70</v>
      </c>
      <c r="AA40" s="115"/>
    </row>
    <row r="41" spans="1:27" ht="18" x14ac:dyDescent="0.25">
      <c r="A41" s="29">
        <v>319058</v>
      </c>
      <c r="B41" s="29" t="s">
        <v>86</v>
      </c>
      <c r="C41" s="29" t="s">
        <v>52</v>
      </c>
      <c r="D41" s="47">
        <v>36037</v>
      </c>
      <c r="E41" s="48">
        <v>16</v>
      </c>
      <c r="F41" s="49">
        <v>0.79417900000000008</v>
      </c>
      <c r="G41" s="50" t="s">
        <v>27</v>
      </c>
      <c r="H41" s="34" t="s">
        <v>87</v>
      </c>
      <c r="I41" s="29" t="s">
        <v>88</v>
      </c>
      <c r="J41" s="29">
        <v>65.099999999999994</v>
      </c>
      <c r="K41" s="35" t="s">
        <v>77</v>
      </c>
      <c r="L41" s="36">
        <v>107.5</v>
      </c>
      <c r="M41" s="37">
        <v>117.5</v>
      </c>
      <c r="N41" s="41">
        <v>122.5</v>
      </c>
      <c r="O41" s="36">
        <v>80</v>
      </c>
      <c r="P41" s="37">
        <v>85</v>
      </c>
      <c r="Q41" s="41">
        <v>87.5</v>
      </c>
      <c r="R41" s="36">
        <v>117.5</v>
      </c>
      <c r="S41" s="37">
        <v>127.5</v>
      </c>
      <c r="T41" s="37">
        <v>137.5</v>
      </c>
      <c r="U41" s="42">
        <v>347.5</v>
      </c>
      <c r="V41" s="42">
        <v>5</v>
      </c>
      <c r="W41" s="43" t="s">
        <v>68</v>
      </c>
      <c r="X41" s="44" t="s">
        <v>72</v>
      </c>
      <c r="Y41" s="45">
        <v>275.97720250000003</v>
      </c>
      <c r="Z41" s="46" t="s">
        <v>70</v>
      </c>
      <c r="AA41" s="115"/>
    </row>
    <row r="42" spans="1:27" ht="18" x14ac:dyDescent="0.25">
      <c r="A42" s="29">
        <v>377771</v>
      </c>
      <c r="B42" s="29" t="s">
        <v>89</v>
      </c>
      <c r="C42" s="29" t="s">
        <v>52</v>
      </c>
      <c r="D42" s="47">
        <v>35663</v>
      </c>
      <c r="E42" s="48">
        <v>17</v>
      </c>
      <c r="F42" s="49">
        <v>0.79215100000000005</v>
      </c>
      <c r="G42" s="50" t="s">
        <v>27</v>
      </c>
      <c r="H42" s="34" t="s">
        <v>90</v>
      </c>
      <c r="I42" s="29" t="s">
        <v>58</v>
      </c>
      <c r="J42" s="29">
        <v>65.3</v>
      </c>
      <c r="K42" s="35" t="s">
        <v>77</v>
      </c>
      <c r="L42" s="36">
        <v>85</v>
      </c>
      <c r="M42" s="37">
        <v>92.5</v>
      </c>
      <c r="N42" s="41">
        <v>97.5</v>
      </c>
      <c r="O42" s="36">
        <v>72.5</v>
      </c>
      <c r="P42" s="37">
        <v>77.5</v>
      </c>
      <c r="Q42" s="41">
        <v>80</v>
      </c>
      <c r="R42" s="36">
        <v>120</v>
      </c>
      <c r="S42" s="37">
        <v>127.5</v>
      </c>
      <c r="T42" s="37">
        <v>135</v>
      </c>
      <c r="U42" s="42">
        <v>312.5</v>
      </c>
      <c r="V42" s="42">
        <v>6</v>
      </c>
      <c r="W42" s="43" t="s">
        <v>68</v>
      </c>
      <c r="X42" s="44" t="s">
        <v>72</v>
      </c>
      <c r="Y42" s="45">
        <v>247.54718750000001</v>
      </c>
      <c r="Z42" s="46" t="s">
        <v>70</v>
      </c>
      <c r="AA42" s="115"/>
    </row>
    <row r="43" spans="1:27" ht="18" x14ac:dyDescent="0.25">
      <c r="A43" s="29">
        <v>370597</v>
      </c>
      <c r="B43" s="29" t="s">
        <v>91</v>
      </c>
      <c r="C43" s="29" t="s">
        <v>52</v>
      </c>
      <c r="D43" s="47">
        <v>35468</v>
      </c>
      <c r="E43" s="48">
        <v>18</v>
      </c>
      <c r="F43" s="49">
        <v>0.82932899999999998</v>
      </c>
      <c r="G43" s="50" t="s">
        <v>27</v>
      </c>
      <c r="H43" s="34" t="s">
        <v>92</v>
      </c>
      <c r="I43" s="29" t="s">
        <v>93</v>
      </c>
      <c r="J43" s="29">
        <v>61.9</v>
      </c>
      <c r="K43" s="35" t="s">
        <v>77</v>
      </c>
      <c r="L43" s="39">
        <v>90</v>
      </c>
      <c r="M43" s="40">
        <v>90</v>
      </c>
      <c r="N43" s="41">
        <v>90</v>
      </c>
      <c r="O43" s="36">
        <v>70</v>
      </c>
      <c r="P43" s="37">
        <v>75</v>
      </c>
      <c r="Q43" s="41">
        <v>77.5</v>
      </c>
      <c r="R43" s="36">
        <v>125</v>
      </c>
      <c r="S43" s="37">
        <v>135</v>
      </c>
      <c r="T43" s="40">
        <v>142.5</v>
      </c>
      <c r="U43" s="42">
        <v>302.5</v>
      </c>
      <c r="V43" s="42">
        <v>7</v>
      </c>
      <c r="W43" s="43" t="s">
        <v>68</v>
      </c>
      <c r="X43" s="44" t="s">
        <v>72</v>
      </c>
      <c r="Y43" s="45">
        <v>250.87202249999999</v>
      </c>
      <c r="Z43" s="46" t="s">
        <v>70</v>
      </c>
      <c r="AA43" s="115"/>
    </row>
    <row r="44" spans="1:27" ht="18" x14ac:dyDescent="0.25">
      <c r="A44" s="28">
        <v>308968</v>
      </c>
      <c r="B44" s="29" t="s">
        <v>237</v>
      </c>
      <c r="C44" s="29" t="s">
        <v>52</v>
      </c>
      <c r="D44" s="30">
        <v>35453</v>
      </c>
      <c r="E44" s="31">
        <v>18</v>
      </c>
      <c r="F44" s="32">
        <v>0.74857200000000002</v>
      </c>
      <c r="G44" s="33" t="s">
        <v>27</v>
      </c>
      <c r="H44" s="34" t="s">
        <v>238</v>
      </c>
      <c r="I44" s="29" t="s">
        <v>239</v>
      </c>
      <c r="J44" s="28">
        <v>70.099999999999994</v>
      </c>
      <c r="K44" s="35" t="s">
        <v>240</v>
      </c>
      <c r="L44" s="117">
        <v>140</v>
      </c>
      <c r="M44" s="118">
        <v>145</v>
      </c>
      <c r="N44" s="119">
        <v>150</v>
      </c>
      <c r="O44" s="36">
        <v>90</v>
      </c>
      <c r="P44" s="37">
        <v>95</v>
      </c>
      <c r="Q44" s="41">
        <v>100</v>
      </c>
      <c r="R44" s="39">
        <v>175</v>
      </c>
      <c r="S44" s="37">
        <v>175</v>
      </c>
      <c r="T44" s="37">
        <v>180</v>
      </c>
      <c r="U44" s="42">
        <v>425</v>
      </c>
      <c r="V44" s="42">
        <v>1</v>
      </c>
      <c r="W44" s="43" t="s">
        <v>68</v>
      </c>
      <c r="X44" s="44" t="s">
        <v>69</v>
      </c>
      <c r="Y44" s="45">
        <v>318.1431</v>
      </c>
      <c r="Z44" s="46" t="s">
        <v>70</v>
      </c>
      <c r="AA44" s="46"/>
    </row>
    <row r="45" spans="1:27" ht="18" x14ac:dyDescent="0.25">
      <c r="A45" s="28">
        <v>377774</v>
      </c>
      <c r="B45" s="29" t="s">
        <v>89</v>
      </c>
      <c r="C45" s="29" t="s">
        <v>52</v>
      </c>
      <c r="D45" s="30">
        <v>35761</v>
      </c>
      <c r="E45" s="31">
        <v>17</v>
      </c>
      <c r="F45" s="32">
        <v>0.72492500000000004</v>
      </c>
      <c r="G45" s="33" t="s">
        <v>27</v>
      </c>
      <c r="H45" s="34" t="s">
        <v>241</v>
      </c>
      <c r="I45" s="29" t="s">
        <v>242</v>
      </c>
      <c r="J45" s="28">
        <v>73.2</v>
      </c>
      <c r="K45" s="35" t="s">
        <v>240</v>
      </c>
      <c r="L45" s="117">
        <v>122.5</v>
      </c>
      <c r="M45" s="118">
        <v>132.5</v>
      </c>
      <c r="N45" s="119">
        <v>140</v>
      </c>
      <c r="O45" s="36">
        <v>95</v>
      </c>
      <c r="P45" s="40">
        <v>100</v>
      </c>
      <c r="Q45" s="41">
        <v>100</v>
      </c>
      <c r="R45" s="39">
        <v>147.5</v>
      </c>
      <c r="S45" s="37">
        <v>160</v>
      </c>
      <c r="T45" s="37">
        <v>170</v>
      </c>
      <c r="U45" s="42">
        <v>402.5</v>
      </c>
      <c r="V45" s="42">
        <v>2</v>
      </c>
      <c r="W45" s="43" t="s">
        <v>68</v>
      </c>
      <c r="X45" s="44" t="s">
        <v>72</v>
      </c>
      <c r="Y45" s="45">
        <v>291.78231249999999</v>
      </c>
      <c r="Z45" s="46" t="s">
        <v>70</v>
      </c>
      <c r="AA45" s="46"/>
    </row>
    <row r="46" spans="1:27" ht="18" x14ac:dyDescent="0.25">
      <c r="A46" s="28">
        <v>378270</v>
      </c>
      <c r="B46" s="29" t="s">
        <v>243</v>
      </c>
      <c r="C46" s="29" t="s">
        <v>52</v>
      </c>
      <c r="D46" s="30">
        <v>35594</v>
      </c>
      <c r="E46" s="31">
        <v>17</v>
      </c>
      <c r="F46" s="32">
        <v>0.73147000000000006</v>
      </c>
      <c r="G46" s="33" t="s">
        <v>27</v>
      </c>
      <c r="H46" s="34" t="s">
        <v>244</v>
      </c>
      <c r="I46" s="29" t="s">
        <v>245</v>
      </c>
      <c r="J46" s="28">
        <v>72.3</v>
      </c>
      <c r="K46" s="35" t="s">
        <v>240</v>
      </c>
      <c r="L46" s="117">
        <v>135</v>
      </c>
      <c r="M46" s="118">
        <v>140</v>
      </c>
      <c r="N46" s="120">
        <v>145</v>
      </c>
      <c r="O46" s="36">
        <v>80</v>
      </c>
      <c r="P46" s="40">
        <v>87.5</v>
      </c>
      <c r="Q46" s="38">
        <v>90</v>
      </c>
      <c r="R46" s="36">
        <v>165</v>
      </c>
      <c r="S46" s="37">
        <v>175</v>
      </c>
      <c r="T46" s="40">
        <v>185</v>
      </c>
      <c r="U46" s="42">
        <v>400</v>
      </c>
      <c r="V46" s="42">
        <v>3</v>
      </c>
      <c r="W46" s="43" t="s">
        <v>68</v>
      </c>
      <c r="X46" s="44" t="s">
        <v>72</v>
      </c>
      <c r="Y46" s="45">
        <v>292.58800000000002</v>
      </c>
      <c r="Z46" s="46" t="s">
        <v>70</v>
      </c>
      <c r="AA46" s="46"/>
    </row>
    <row r="47" spans="1:27" ht="18" x14ac:dyDescent="0.25">
      <c r="A47" s="28">
        <v>348496</v>
      </c>
      <c r="B47" s="29" t="s">
        <v>246</v>
      </c>
      <c r="C47" s="29" t="s">
        <v>52</v>
      </c>
      <c r="D47" s="30">
        <v>35556</v>
      </c>
      <c r="E47" s="31">
        <v>18</v>
      </c>
      <c r="F47" s="32">
        <v>0.74534</v>
      </c>
      <c r="G47" s="33" t="s">
        <v>27</v>
      </c>
      <c r="H47" s="34" t="s">
        <v>247</v>
      </c>
      <c r="I47" s="29" t="s">
        <v>79</v>
      </c>
      <c r="J47" s="28">
        <v>70.5</v>
      </c>
      <c r="K47" s="35" t="s">
        <v>240</v>
      </c>
      <c r="L47" s="117">
        <v>137.5</v>
      </c>
      <c r="M47" s="118">
        <v>145</v>
      </c>
      <c r="N47" s="120">
        <v>147.5</v>
      </c>
      <c r="O47" s="36">
        <v>75</v>
      </c>
      <c r="P47" s="37">
        <v>80</v>
      </c>
      <c r="Q47" s="41">
        <v>82.5</v>
      </c>
      <c r="R47" s="36">
        <v>145</v>
      </c>
      <c r="S47" s="37">
        <v>155</v>
      </c>
      <c r="T47" s="37">
        <v>160</v>
      </c>
      <c r="U47" s="42">
        <v>390</v>
      </c>
      <c r="V47" s="42">
        <v>4</v>
      </c>
      <c r="W47" s="43" t="s">
        <v>68</v>
      </c>
      <c r="X47" s="44" t="s">
        <v>72</v>
      </c>
      <c r="Y47" s="45">
        <v>290.68259999999998</v>
      </c>
      <c r="Z47" s="46" t="s">
        <v>70</v>
      </c>
      <c r="AA47" s="46"/>
    </row>
    <row r="48" spans="1:27" ht="18" x14ac:dyDescent="0.25">
      <c r="A48" s="28">
        <v>361082</v>
      </c>
      <c r="B48" s="29" t="s">
        <v>60</v>
      </c>
      <c r="C48" s="29" t="s">
        <v>52</v>
      </c>
      <c r="D48" s="30">
        <v>36100</v>
      </c>
      <c r="E48" s="31">
        <v>16</v>
      </c>
      <c r="F48" s="32">
        <v>0.72780299999999998</v>
      </c>
      <c r="G48" s="33" t="s">
        <v>27</v>
      </c>
      <c r="H48" s="34" t="s">
        <v>248</v>
      </c>
      <c r="I48" s="29" t="s">
        <v>249</v>
      </c>
      <c r="J48" s="28">
        <v>72.8</v>
      </c>
      <c r="K48" s="35" t="s">
        <v>240</v>
      </c>
      <c r="L48" s="117">
        <v>130</v>
      </c>
      <c r="M48" s="118">
        <v>140</v>
      </c>
      <c r="N48" s="120">
        <v>150</v>
      </c>
      <c r="O48" s="36">
        <v>65</v>
      </c>
      <c r="P48" s="37">
        <v>70</v>
      </c>
      <c r="Q48" s="38">
        <v>72.5</v>
      </c>
      <c r="R48" s="36">
        <v>155</v>
      </c>
      <c r="S48" s="37">
        <v>165</v>
      </c>
      <c r="T48" s="40">
        <v>175</v>
      </c>
      <c r="U48" s="42">
        <v>385</v>
      </c>
      <c r="V48" s="42">
        <v>5</v>
      </c>
      <c r="W48" s="43" t="s">
        <v>68</v>
      </c>
      <c r="X48" s="44" t="s">
        <v>72</v>
      </c>
      <c r="Y48" s="45">
        <v>280.20415500000001</v>
      </c>
      <c r="Z48" s="46" t="s">
        <v>70</v>
      </c>
      <c r="AA48" s="46"/>
    </row>
    <row r="49" spans="1:27" ht="18" x14ac:dyDescent="0.25">
      <c r="A49" s="28">
        <v>372589</v>
      </c>
      <c r="B49" s="29" t="s">
        <v>51</v>
      </c>
      <c r="C49" s="29" t="s">
        <v>52</v>
      </c>
      <c r="D49" s="30">
        <v>35942</v>
      </c>
      <c r="E49" s="31">
        <v>16</v>
      </c>
      <c r="F49" s="32">
        <v>0.72853000000000001</v>
      </c>
      <c r="G49" s="33" t="s">
        <v>27</v>
      </c>
      <c r="H49" s="34" t="s">
        <v>264</v>
      </c>
      <c r="I49" s="29" t="s">
        <v>265</v>
      </c>
      <c r="J49" s="28">
        <v>72.7</v>
      </c>
      <c r="K49" s="35" t="s">
        <v>240</v>
      </c>
      <c r="L49" s="117">
        <v>120</v>
      </c>
      <c r="M49" s="118">
        <v>130</v>
      </c>
      <c r="N49" s="122">
        <v>140</v>
      </c>
      <c r="O49" s="36">
        <v>70</v>
      </c>
      <c r="P49" s="37">
        <v>80</v>
      </c>
      <c r="Q49" s="38">
        <v>85</v>
      </c>
      <c r="R49" s="36">
        <v>140</v>
      </c>
      <c r="S49" s="37">
        <v>147.5</v>
      </c>
      <c r="T49" s="40">
        <v>155</v>
      </c>
      <c r="U49" s="42">
        <v>357.5</v>
      </c>
      <c r="V49" s="42" t="s">
        <v>266</v>
      </c>
      <c r="W49" s="43" t="s">
        <v>68</v>
      </c>
      <c r="X49" s="44" t="s">
        <v>72</v>
      </c>
      <c r="Y49" s="45">
        <v>260.44947500000001</v>
      </c>
      <c r="Z49" s="46" t="s">
        <v>70</v>
      </c>
      <c r="AA49" s="46"/>
    </row>
    <row r="50" spans="1:27" ht="18" x14ac:dyDescent="0.25">
      <c r="A50" s="28">
        <v>323289</v>
      </c>
      <c r="B50" s="29" t="s">
        <v>243</v>
      </c>
      <c r="C50" s="29" t="s">
        <v>52</v>
      </c>
      <c r="D50" s="30">
        <v>35481</v>
      </c>
      <c r="E50" s="31">
        <v>18</v>
      </c>
      <c r="F50" s="32">
        <v>0.67088400000000004</v>
      </c>
      <c r="G50" s="33" t="s">
        <v>27</v>
      </c>
      <c r="H50" s="34" t="s">
        <v>253</v>
      </c>
      <c r="I50" s="29" t="s">
        <v>254</v>
      </c>
      <c r="J50" s="28">
        <v>82.3</v>
      </c>
      <c r="K50" s="35" t="s">
        <v>252</v>
      </c>
      <c r="L50" s="117">
        <v>175</v>
      </c>
      <c r="M50" s="118">
        <v>182.5</v>
      </c>
      <c r="N50" s="119">
        <v>190</v>
      </c>
      <c r="O50" s="36">
        <v>107.5</v>
      </c>
      <c r="P50" s="37">
        <v>112.5</v>
      </c>
      <c r="Q50" s="38">
        <v>115</v>
      </c>
      <c r="R50" s="36">
        <v>215</v>
      </c>
      <c r="S50" s="40">
        <v>225</v>
      </c>
      <c r="T50" s="40">
        <v>225</v>
      </c>
      <c r="U50" s="42">
        <v>510</v>
      </c>
      <c r="V50" s="42">
        <v>1</v>
      </c>
      <c r="W50" s="43" t="s">
        <v>68</v>
      </c>
      <c r="X50" s="44" t="s">
        <v>69</v>
      </c>
      <c r="Y50" s="45">
        <v>342.15084000000002</v>
      </c>
      <c r="Z50" s="46" t="s">
        <v>70</v>
      </c>
      <c r="AA50" s="51">
        <v>2</v>
      </c>
    </row>
    <row r="51" spans="1:27" ht="18" x14ac:dyDescent="0.25">
      <c r="A51" s="28">
        <v>349412</v>
      </c>
      <c r="B51" s="29" t="s">
        <v>255</v>
      </c>
      <c r="C51" s="29" t="s">
        <v>52</v>
      </c>
      <c r="D51" s="30">
        <v>35431</v>
      </c>
      <c r="E51" s="31">
        <v>18</v>
      </c>
      <c r="F51" s="32">
        <v>0.67951000000000006</v>
      </c>
      <c r="G51" s="33" t="s">
        <v>27</v>
      </c>
      <c r="H51" s="34" t="s">
        <v>256</v>
      </c>
      <c r="I51" s="29" t="s">
        <v>257</v>
      </c>
      <c r="J51" s="28">
        <v>80.599999999999994</v>
      </c>
      <c r="K51" s="35" t="s">
        <v>252</v>
      </c>
      <c r="L51" s="117">
        <v>152.5</v>
      </c>
      <c r="M51" s="118">
        <v>162.5</v>
      </c>
      <c r="N51" s="120">
        <v>170</v>
      </c>
      <c r="O51" s="36">
        <v>85</v>
      </c>
      <c r="P51" s="37">
        <v>90</v>
      </c>
      <c r="Q51" s="41">
        <v>92.5</v>
      </c>
      <c r="R51" s="36">
        <v>160</v>
      </c>
      <c r="S51" s="37">
        <v>170</v>
      </c>
      <c r="T51" s="40">
        <v>175</v>
      </c>
      <c r="U51" s="42">
        <v>432.5</v>
      </c>
      <c r="V51" s="42">
        <v>2</v>
      </c>
      <c r="W51" s="43" t="s">
        <v>68</v>
      </c>
      <c r="X51" s="44" t="s">
        <v>72</v>
      </c>
      <c r="Y51" s="45">
        <v>293.88807500000001</v>
      </c>
      <c r="Z51" s="46" t="s">
        <v>70</v>
      </c>
      <c r="AA51" s="46"/>
    </row>
    <row r="52" spans="1:27" ht="18" x14ac:dyDescent="0.25">
      <c r="A52" s="28">
        <v>377074</v>
      </c>
      <c r="B52" s="29" t="s">
        <v>31</v>
      </c>
      <c r="C52" s="29" t="s">
        <v>52</v>
      </c>
      <c r="D52" s="30">
        <v>35713</v>
      </c>
      <c r="E52" s="31">
        <v>17</v>
      </c>
      <c r="F52" s="32">
        <v>0.66749999999999998</v>
      </c>
      <c r="G52" s="33" t="s">
        <v>27</v>
      </c>
      <c r="H52" s="34" t="s">
        <v>258</v>
      </c>
      <c r="I52" s="29" t="s">
        <v>259</v>
      </c>
      <c r="J52" s="28">
        <v>83</v>
      </c>
      <c r="K52" s="35" t="s">
        <v>252</v>
      </c>
      <c r="L52" s="117">
        <v>130</v>
      </c>
      <c r="M52" s="118">
        <v>142.5</v>
      </c>
      <c r="N52" s="119">
        <v>152.5</v>
      </c>
      <c r="O52" s="36">
        <v>82.5</v>
      </c>
      <c r="P52" s="37">
        <v>87.5</v>
      </c>
      <c r="Q52" s="38">
        <v>92.5</v>
      </c>
      <c r="R52" s="36">
        <v>160</v>
      </c>
      <c r="S52" s="37">
        <v>167.5</v>
      </c>
      <c r="T52" s="40">
        <v>172.5</v>
      </c>
      <c r="U52" s="42">
        <v>397.5</v>
      </c>
      <c r="V52" s="42">
        <v>3</v>
      </c>
      <c r="W52" s="43" t="s">
        <v>68</v>
      </c>
      <c r="X52" s="44" t="s">
        <v>72</v>
      </c>
      <c r="Y52" s="45">
        <v>265.33125000000001</v>
      </c>
      <c r="Z52" s="46" t="s">
        <v>70</v>
      </c>
      <c r="AA52" s="46"/>
    </row>
    <row r="53" spans="1:27" ht="18" x14ac:dyDescent="0.25">
      <c r="A53" s="28">
        <v>366722</v>
      </c>
      <c r="B53" s="29" t="s">
        <v>250</v>
      </c>
      <c r="C53" s="29" t="s">
        <v>52</v>
      </c>
      <c r="D53" s="30">
        <v>35674</v>
      </c>
      <c r="E53" s="31">
        <v>17</v>
      </c>
      <c r="F53" s="32">
        <v>0.68931600000000004</v>
      </c>
      <c r="G53" s="33" t="s">
        <v>27</v>
      </c>
      <c r="H53" s="34" t="s">
        <v>251</v>
      </c>
      <c r="I53" s="29" t="s">
        <v>239</v>
      </c>
      <c r="J53" s="28">
        <v>78.8</v>
      </c>
      <c r="K53" s="35" t="s">
        <v>252</v>
      </c>
      <c r="L53" s="121">
        <v>120</v>
      </c>
      <c r="M53" s="118">
        <v>122.5</v>
      </c>
      <c r="N53" s="120">
        <v>130</v>
      </c>
      <c r="O53" s="36">
        <v>80</v>
      </c>
      <c r="P53" s="37">
        <v>85</v>
      </c>
      <c r="Q53" s="38">
        <v>0</v>
      </c>
      <c r="R53" s="36">
        <v>162.5</v>
      </c>
      <c r="S53" s="40">
        <v>172.5</v>
      </c>
      <c r="T53" s="40">
        <v>182.5</v>
      </c>
      <c r="U53" s="42">
        <v>377.5</v>
      </c>
      <c r="V53" s="42">
        <v>4</v>
      </c>
      <c r="W53" s="43" t="s">
        <v>68</v>
      </c>
      <c r="X53" s="44" t="s">
        <v>72</v>
      </c>
      <c r="Y53" s="45">
        <v>260.21679</v>
      </c>
      <c r="Z53" s="46" t="s">
        <v>70</v>
      </c>
      <c r="AA53" s="46"/>
    </row>
    <row r="54" spans="1:27" ht="18" x14ac:dyDescent="0.25">
      <c r="A54" s="28">
        <v>198300</v>
      </c>
      <c r="B54" s="29" t="s">
        <v>260</v>
      </c>
      <c r="C54" s="29" t="s">
        <v>52</v>
      </c>
      <c r="D54" s="30">
        <v>35793</v>
      </c>
      <c r="E54" s="31">
        <v>17</v>
      </c>
      <c r="F54" s="32">
        <v>0.56371599999999999</v>
      </c>
      <c r="G54" s="33" t="s">
        <v>27</v>
      </c>
      <c r="H54" s="34" t="s">
        <v>261</v>
      </c>
      <c r="I54" s="29" t="s">
        <v>262</v>
      </c>
      <c r="J54" s="28">
        <v>132.5</v>
      </c>
      <c r="K54" s="35" t="s">
        <v>263</v>
      </c>
      <c r="L54" s="117">
        <v>162.5</v>
      </c>
      <c r="M54" s="118">
        <v>172.5</v>
      </c>
      <c r="N54" s="119">
        <v>182.5</v>
      </c>
      <c r="O54" s="36">
        <v>100</v>
      </c>
      <c r="P54" s="37">
        <v>110</v>
      </c>
      <c r="Q54" s="41">
        <v>115</v>
      </c>
      <c r="R54" s="36">
        <v>170</v>
      </c>
      <c r="S54" s="37">
        <v>192.5</v>
      </c>
      <c r="T54" s="37">
        <v>212.5</v>
      </c>
      <c r="U54" s="42">
        <v>500</v>
      </c>
      <c r="V54" s="42">
        <v>1</v>
      </c>
      <c r="W54" s="43" t="s">
        <v>68</v>
      </c>
      <c r="X54" s="44" t="s">
        <v>72</v>
      </c>
      <c r="Y54" s="45">
        <v>281.858</v>
      </c>
      <c r="Z54" s="46" t="s">
        <v>70</v>
      </c>
      <c r="AA54" s="46"/>
    </row>
    <row r="55" spans="1:27" ht="18" x14ac:dyDescent="0.25">
      <c r="A55" s="29">
        <v>276815</v>
      </c>
      <c r="B55" s="29" t="s">
        <v>56</v>
      </c>
      <c r="C55" s="29" t="s">
        <v>52</v>
      </c>
      <c r="D55" s="47">
        <v>34972</v>
      </c>
      <c r="E55" s="48">
        <v>19</v>
      </c>
      <c r="F55" s="49">
        <v>0.87307699999999999</v>
      </c>
      <c r="G55" s="50" t="s">
        <v>189</v>
      </c>
      <c r="H55" s="34" t="s">
        <v>75</v>
      </c>
      <c r="I55" s="29" t="s">
        <v>93</v>
      </c>
      <c r="J55" s="29">
        <v>58.5</v>
      </c>
      <c r="K55" s="35" t="s">
        <v>59</v>
      </c>
      <c r="L55" s="39">
        <v>150</v>
      </c>
      <c r="M55" s="37">
        <v>150</v>
      </c>
      <c r="N55" s="38">
        <v>167.5</v>
      </c>
      <c r="O55" s="36">
        <v>115</v>
      </c>
      <c r="P55" s="37">
        <v>122.5</v>
      </c>
      <c r="Q55" s="38"/>
      <c r="R55" s="36">
        <v>160</v>
      </c>
      <c r="S55" s="37">
        <v>170</v>
      </c>
      <c r="T55" s="40">
        <v>180</v>
      </c>
      <c r="U55" s="42">
        <v>442.5</v>
      </c>
      <c r="V55" s="42">
        <v>1</v>
      </c>
      <c r="W55" s="43" t="s">
        <v>68</v>
      </c>
      <c r="X55" s="44" t="s">
        <v>68</v>
      </c>
      <c r="Y55" s="45">
        <v>386.33657249999999</v>
      </c>
      <c r="Z55" s="46" t="s">
        <v>70</v>
      </c>
      <c r="AA55" s="46"/>
    </row>
    <row r="56" spans="1:27" ht="18" x14ac:dyDescent="0.25">
      <c r="A56" s="29">
        <v>336230</v>
      </c>
      <c r="B56" s="29" t="s">
        <v>60</v>
      </c>
      <c r="C56" s="29" t="s">
        <v>52</v>
      </c>
      <c r="D56" s="47">
        <v>35074</v>
      </c>
      <c r="E56" s="48">
        <v>19</v>
      </c>
      <c r="F56" s="49">
        <v>0.88015500000000002</v>
      </c>
      <c r="G56" s="50" t="s">
        <v>189</v>
      </c>
      <c r="H56" s="34" t="s">
        <v>267</v>
      </c>
      <c r="I56" s="29" t="s">
        <v>268</v>
      </c>
      <c r="J56" s="29">
        <v>58</v>
      </c>
      <c r="K56" s="35" t="s">
        <v>59</v>
      </c>
      <c r="L56" s="36">
        <v>115</v>
      </c>
      <c r="M56" s="37">
        <v>125</v>
      </c>
      <c r="N56" s="41">
        <v>135</v>
      </c>
      <c r="O56" s="36">
        <v>70</v>
      </c>
      <c r="P56" s="37">
        <v>82.5</v>
      </c>
      <c r="Q56" s="41">
        <v>87.5</v>
      </c>
      <c r="R56" s="36">
        <v>150</v>
      </c>
      <c r="S56" s="37">
        <v>160</v>
      </c>
      <c r="T56" s="37">
        <v>165</v>
      </c>
      <c r="U56" s="42">
        <v>387.5</v>
      </c>
      <c r="V56" s="42">
        <v>2</v>
      </c>
      <c r="W56" s="43" t="s">
        <v>68</v>
      </c>
      <c r="X56" s="44" t="s">
        <v>71</v>
      </c>
      <c r="Y56" s="45">
        <v>341.06006250000002</v>
      </c>
      <c r="Z56" s="46" t="s">
        <v>70</v>
      </c>
      <c r="AA56" s="46"/>
    </row>
    <row r="57" spans="1:27" ht="18" x14ac:dyDescent="0.25">
      <c r="A57" s="29">
        <v>329038</v>
      </c>
      <c r="B57" s="29" t="s">
        <v>237</v>
      </c>
      <c r="C57" s="29" t="s">
        <v>52</v>
      </c>
      <c r="D57" s="47">
        <v>35226</v>
      </c>
      <c r="E57" s="48">
        <v>18</v>
      </c>
      <c r="F57" s="49">
        <v>0.87872499999999998</v>
      </c>
      <c r="G57" s="50" t="s">
        <v>189</v>
      </c>
      <c r="H57" s="34" t="s">
        <v>269</v>
      </c>
      <c r="I57" s="29" t="s">
        <v>239</v>
      </c>
      <c r="J57" s="29">
        <v>58.1</v>
      </c>
      <c r="K57" s="35" t="s">
        <v>59</v>
      </c>
      <c r="L57" s="39">
        <v>100</v>
      </c>
      <c r="M57" s="37">
        <v>100</v>
      </c>
      <c r="N57" s="41">
        <v>107.5</v>
      </c>
      <c r="O57" s="36">
        <v>82.5</v>
      </c>
      <c r="P57" s="40">
        <v>90</v>
      </c>
      <c r="Q57" s="38">
        <v>90</v>
      </c>
      <c r="R57" s="36">
        <v>130</v>
      </c>
      <c r="S57" s="37">
        <v>145</v>
      </c>
      <c r="T57" s="37">
        <v>152.5</v>
      </c>
      <c r="U57" s="42">
        <v>342.5</v>
      </c>
      <c r="V57" s="42">
        <v>3</v>
      </c>
      <c r="W57" s="43" t="s">
        <v>68</v>
      </c>
      <c r="X57" s="44" t="s">
        <v>69</v>
      </c>
      <c r="Y57" s="45">
        <v>300.96331249999997</v>
      </c>
      <c r="Z57" s="46" t="s">
        <v>70</v>
      </c>
      <c r="AA57" s="46"/>
    </row>
    <row r="58" spans="1:27" ht="18" x14ac:dyDescent="0.25">
      <c r="A58" s="29">
        <v>326271</v>
      </c>
      <c r="B58" s="29" t="s">
        <v>271</v>
      </c>
      <c r="C58" s="29" t="s">
        <v>52</v>
      </c>
      <c r="D58" s="47">
        <v>34583</v>
      </c>
      <c r="E58" s="48">
        <v>20</v>
      </c>
      <c r="F58" s="49">
        <v>0.787161</v>
      </c>
      <c r="G58" s="50" t="s">
        <v>189</v>
      </c>
      <c r="H58" s="34" t="s">
        <v>272</v>
      </c>
      <c r="I58" s="29" t="s">
        <v>273</v>
      </c>
      <c r="J58" s="29">
        <v>65.8</v>
      </c>
      <c r="K58" s="35" t="s">
        <v>77</v>
      </c>
      <c r="L58" s="39">
        <v>172.5</v>
      </c>
      <c r="M58" s="37">
        <v>185</v>
      </c>
      <c r="N58" s="41">
        <v>195</v>
      </c>
      <c r="O58" s="36">
        <v>110</v>
      </c>
      <c r="P58" s="37">
        <v>117.5</v>
      </c>
      <c r="Q58" s="41">
        <v>125</v>
      </c>
      <c r="R58" s="36">
        <v>185</v>
      </c>
      <c r="S58" s="37">
        <v>200</v>
      </c>
      <c r="T58" s="37">
        <v>215</v>
      </c>
      <c r="U58" s="42">
        <v>535</v>
      </c>
      <c r="V58" s="42">
        <v>1</v>
      </c>
      <c r="W58" s="43" t="s">
        <v>68</v>
      </c>
      <c r="X58" s="44" t="s">
        <v>68</v>
      </c>
      <c r="Y58" s="45">
        <v>421.13113499999997</v>
      </c>
      <c r="Z58" s="46" t="s">
        <v>70</v>
      </c>
      <c r="AA58" s="51">
        <v>2</v>
      </c>
    </row>
    <row r="59" spans="1:27" ht="18" x14ac:dyDescent="0.25">
      <c r="A59" s="29">
        <v>307405</v>
      </c>
      <c r="B59" s="29" t="s">
        <v>274</v>
      </c>
      <c r="C59" s="29" t="s">
        <v>52</v>
      </c>
      <c r="D59" s="47">
        <v>33786</v>
      </c>
      <c r="E59" s="48">
        <v>22</v>
      </c>
      <c r="F59" s="49">
        <v>0.787161</v>
      </c>
      <c r="G59" s="50" t="s">
        <v>189</v>
      </c>
      <c r="H59" s="34" t="s">
        <v>275</v>
      </c>
      <c r="I59" s="29" t="s">
        <v>276</v>
      </c>
      <c r="J59" s="29">
        <v>65.8</v>
      </c>
      <c r="K59" s="35" t="s">
        <v>77</v>
      </c>
      <c r="L59" s="36">
        <v>187.5</v>
      </c>
      <c r="M59" s="37">
        <v>195</v>
      </c>
      <c r="N59" s="38">
        <v>197.5</v>
      </c>
      <c r="O59" s="36">
        <v>110</v>
      </c>
      <c r="P59" s="37">
        <v>117.5</v>
      </c>
      <c r="Q59" s="41">
        <v>122.5</v>
      </c>
      <c r="R59" s="36">
        <v>185</v>
      </c>
      <c r="S59" s="37">
        <v>200</v>
      </c>
      <c r="T59" s="40">
        <v>213</v>
      </c>
      <c r="U59" s="42">
        <v>517.5</v>
      </c>
      <c r="V59" s="42">
        <v>2</v>
      </c>
      <c r="W59" s="43" t="s">
        <v>68</v>
      </c>
      <c r="X59" s="44" t="s">
        <v>68</v>
      </c>
      <c r="Y59" s="45">
        <v>407.3558175</v>
      </c>
      <c r="Z59" s="46" t="s">
        <v>70</v>
      </c>
      <c r="AA59" s="51"/>
    </row>
    <row r="60" spans="1:27" ht="18" x14ac:dyDescent="0.25">
      <c r="A60" s="29">
        <v>316110</v>
      </c>
      <c r="B60" s="29" t="s">
        <v>35</v>
      </c>
      <c r="C60" s="29" t="s">
        <v>52</v>
      </c>
      <c r="D60" s="47">
        <v>34602</v>
      </c>
      <c r="E60" s="48">
        <v>20</v>
      </c>
      <c r="F60" s="49">
        <v>0.79725699999999999</v>
      </c>
      <c r="G60" s="50" t="s">
        <v>189</v>
      </c>
      <c r="H60" s="34" t="s">
        <v>277</v>
      </c>
      <c r="I60" s="29" t="s">
        <v>278</v>
      </c>
      <c r="J60" s="29">
        <v>64.8</v>
      </c>
      <c r="K60" s="35" t="s">
        <v>77</v>
      </c>
      <c r="L60" s="36">
        <v>145</v>
      </c>
      <c r="M60" s="37">
        <v>152.5</v>
      </c>
      <c r="N60" s="38">
        <v>157.5</v>
      </c>
      <c r="O60" s="36">
        <v>107.5</v>
      </c>
      <c r="P60" s="37">
        <v>110</v>
      </c>
      <c r="Q60" s="38">
        <v>115</v>
      </c>
      <c r="R60" s="36">
        <v>200</v>
      </c>
      <c r="S60" s="37">
        <v>207.5</v>
      </c>
      <c r="T60" s="40">
        <v>215</v>
      </c>
      <c r="U60" s="42">
        <v>470</v>
      </c>
      <c r="V60" s="42">
        <v>3</v>
      </c>
      <c r="W60" s="43" t="s">
        <v>68</v>
      </c>
      <c r="X60" s="44" t="s">
        <v>68</v>
      </c>
      <c r="Y60" s="45">
        <v>374.71078999999997</v>
      </c>
      <c r="Z60" s="46" t="s">
        <v>70</v>
      </c>
      <c r="AA60" s="46"/>
    </row>
    <row r="61" spans="1:27" ht="18" x14ac:dyDescent="0.25">
      <c r="A61" s="29">
        <v>326020</v>
      </c>
      <c r="B61" s="29" t="s">
        <v>279</v>
      </c>
      <c r="C61" s="29" t="s">
        <v>52</v>
      </c>
      <c r="D61" s="47">
        <v>33610</v>
      </c>
      <c r="E61" s="48">
        <v>23</v>
      </c>
      <c r="F61" s="49">
        <v>0.78815000000000002</v>
      </c>
      <c r="G61" s="50" t="s">
        <v>189</v>
      </c>
      <c r="H61" s="34" t="s">
        <v>280</v>
      </c>
      <c r="I61" s="29" t="s">
        <v>281</v>
      </c>
      <c r="J61" s="29">
        <v>65.7</v>
      </c>
      <c r="K61" s="35" t="s">
        <v>77</v>
      </c>
      <c r="L61" s="39">
        <v>155</v>
      </c>
      <c r="M61" s="37">
        <v>165</v>
      </c>
      <c r="N61" s="41">
        <v>167.5</v>
      </c>
      <c r="O61" s="36">
        <v>110</v>
      </c>
      <c r="P61" s="40">
        <v>117.5</v>
      </c>
      <c r="Q61" s="38">
        <v>117.5</v>
      </c>
      <c r="R61" s="36">
        <v>170</v>
      </c>
      <c r="S61" s="37">
        <v>180</v>
      </c>
      <c r="T61" s="37">
        <v>185</v>
      </c>
      <c r="U61" s="42">
        <v>462.5</v>
      </c>
      <c r="V61" s="42">
        <v>4</v>
      </c>
      <c r="W61" s="43" t="s">
        <v>68</v>
      </c>
      <c r="X61" s="44" t="s">
        <v>68</v>
      </c>
      <c r="Y61" s="45">
        <v>364.51937500000003</v>
      </c>
      <c r="Z61" s="46" t="s">
        <v>70</v>
      </c>
      <c r="AA61" s="46"/>
    </row>
    <row r="62" spans="1:27" ht="18" x14ac:dyDescent="0.25">
      <c r="A62" s="29">
        <v>377796</v>
      </c>
      <c r="B62" s="29" t="s">
        <v>60</v>
      </c>
      <c r="C62" s="29" t="s">
        <v>52</v>
      </c>
      <c r="D62" s="47">
        <v>34214</v>
      </c>
      <c r="E62" s="48">
        <v>21</v>
      </c>
      <c r="F62" s="49">
        <v>0.79725699999999999</v>
      </c>
      <c r="G62" s="50" t="s">
        <v>189</v>
      </c>
      <c r="H62" s="34" t="s">
        <v>248</v>
      </c>
      <c r="I62" s="29" t="s">
        <v>282</v>
      </c>
      <c r="J62" s="29">
        <v>64.8</v>
      </c>
      <c r="K62" s="35" t="s">
        <v>77</v>
      </c>
      <c r="L62" s="36">
        <v>140</v>
      </c>
      <c r="M62" s="37">
        <v>150</v>
      </c>
      <c r="N62" s="41">
        <v>160</v>
      </c>
      <c r="O62" s="36">
        <v>95</v>
      </c>
      <c r="P62" s="37">
        <v>97.5</v>
      </c>
      <c r="Q62" s="41">
        <v>100</v>
      </c>
      <c r="R62" s="36">
        <v>170</v>
      </c>
      <c r="S62" s="37">
        <v>180</v>
      </c>
      <c r="T62" s="40">
        <v>185</v>
      </c>
      <c r="U62" s="42">
        <v>440</v>
      </c>
      <c r="V62" s="42">
        <v>5</v>
      </c>
      <c r="W62" s="43" t="s">
        <v>68</v>
      </c>
      <c r="X62" s="44" t="s">
        <v>71</v>
      </c>
      <c r="Y62" s="45">
        <v>350.79307999999997</v>
      </c>
      <c r="Z62" s="46" t="s">
        <v>70</v>
      </c>
      <c r="AA62" s="46"/>
    </row>
    <row r="63" spans="1:27" ht="18" x14ac:dyDescent="0.25">
      <c r="A63" s="29">
        <v>256514</v>
      </c>
      <c r="B63" s="29" t="s">
        <v>283</v>
      </c>
      <c r="C63" s="29" t="s">
        <v>52</v>
      </c>
      <c r="D63" s="47">
        <v>34156</v>
      </c>
      <c r="E63" s="48">
        <v>21</v>
      </c>
      <c r="F63" s="49">
        <v>0.79725699999999999</v>
      </c>
      <c r="G63" s="50" t="s">
        <v>189</v>
      </c>
      <c r="H63" s="34" t="s">
        <v>284</v>
      </c>
      <c r="I63" s="29" t="s">
        <v>285</v>
      </c>
      <c r="J63" s="29">
        <v>64.8</v>
      </c>
      <c r="K63" s="35" t="s">
        <v>77</v>
      </c>
      <c r="L63" s="36">
        <v>150</v>
      </c>
      <c r="M63" s="37">
        <v>155</v>
      </c>
      <c r="N63" s="38">
        <v>157.5</v>
      </c>
      <c r="O63" s="39">
        <v>95</v>
      </c>
      <c r="P63" s="37">
        <v>97.5</v>
      </c>
      <c r="Q63" s="38">
        <v>102.5</v>
      </c>
      <c r="R63" s="36">
        <v>175</v>
      </c>
      <c r="S63" s="37">
        <v>185</v>
      </c>
      <c r="T63" s="40">
        <v>190</v>
      </c>
      <c r="U63" s="42">
        <v>437.5</v>
      </c>
      <c r="V63" s="42">
        <v>6</v>
      </c>
      <c r="W63" s="43" t="s">
        <v>68</v>
      </c>
      <c r="X63" s="44" t="s">
        <v>71</v>
      </c>
      <c r="Y63" s="45">
        <v>348.7999375</v>
      </c>
      <c r="Z63" s="46" t="s">
        <v>70</v>
      </c>
      <c r="AA63" s="46"/>
    </row>
    <row r="64" spans="1:27" ht="18" x14ac:dyDescent="0.25">
      <c r="A64" s="29">
        <v>384293</v>
      </c>
      <c r="B64" s="29" t="s">
        <v>286</v>
      </c>
      <c r="C64" s="29" t="s">
        <v>52</v>
      </c>
      <c r="D64" s="47">
        <v>34570</v>
      </c>
      <c r="E64" s="48">
        <v>20</v>
      </c>
      <c r="F64" s="49">
        <v>0.798292</v>
      </c>
      <c r="G64" s="50" t="s">
        <v>189</v>
      </c>
      <c r="H64" s="34" t="s">
        <v>287</v>
      </c>
      <c r="I64" s="29" t="s">
        <v>288</v>
      </c>
      <c r="J64" s="29">
        <v>64.7</v>
      </c>
      <c r="K64" s="35" t="s">
        <v>77</v>
      </c>
      <c r="L64" s="36">
        <v>135</v>
      </c>
      <c r="M64" s="37">
        <v>142.5</v>
      </c>
      <c r="N64" s="38">
        <v>150</v>
      </c>
      <c r="O64" s="36">
        <v>87.5</v>
      </c>
      <c r="P64" s="37">
        <v>92.5</v>
      </c>
      <c r="Q64" s="41">
        <v>95</v>
      </c>
      <c r="R64" s="36">
        <v>185</v>
      </c>
      <c r="S64" s="37">
        <v>192.5</v>
      </c>
      <c r="T64" s="40">
        <v>200</v>
      </c>
      <c r="U64" s="42">
        <v>430</v>
      </c>
      <c r="V64" s="42">
        <v>7</v>
      </c>
      <c r="W64" s="43" t="s">
        <v>68</v>
      </c>
      <c r="X64" s="44" t="s">
        <v>71</v>
      </c>
      <c r="Y64" s="45">
        <v>343.26555999999999</v>
      </c>
      <c r="Z64" s="46" t="s">
        <v>70</v>
      </c>
      <c r="AA64" s="46"/>
    </row>
    <row r="65" spans="1:27" ht="18" x14ac:dyDescent="0.25">
      <c r="A65" s="29">
        <v>360669</v>
      </c>
      <c r="B65" s="29" t="s">
        <v>289</v>
      </c>
      <c r="C65" s="29" t="s">
        <v>52</v>
      </c>
      <c r="D65" s="47">
        <v>33811</v>
      </c>
      <c r="E65" s="48">
        <v>22</v>
      </c>
      <c r="F65" s="49">
        <v>0.78519700000000003</v>
      </c>
      <c r="G65" s="50" t="s">
        <v>189</v>
      </c>
      <c r="H65" s="34" t="s">
        <v>290</v>
      </c>
      <c r="I65" s="29" t="s">
        <v>291</v>
      </c>
      <c r="J65" s="29">
        <v>66</v>
      </c>
      <c r="K65" s="35" t="s">
        <v>77</v>
      </c>
      <c r="L65" s="36">
        <v>130</v>
      </c>
      <c r="M65" s="40">
        <v>140</v>
      </c>
      <c r="N65" s="38">
        <v>140</v>
      </c>
      <c r="O65" s="36">
        <v>105</v>
      </c>
      <c r="P65" s="37">
        <v>110</v>
      </c>
      <c r="Q65" s="38">
        <v>115</v>
      </c>
      <c r="R65" s="36">
        <v>160</v>
      </c>
      <c r="S65" s="37">
        <v>170</v>
      </c>
      <c r="T65" s="40">
        <v>177.5</v>
      </c>
      <c r="U65" s="42">
        <v>410</v>
      </c>
      <c r="V65" s="42">
        <v>8</v>
      </c>
      <c r="W65" s="43" t="s">
        <v>68</v>
      </c>
      <c r="X65" s="44" t="s">
        <v>69</v>
      </c>
      <c r="Y65" s="45">
        <v>321.93077</v>
      </c>
      <c r="Z65" s="46" t="s">
        <v>70</v>
      </c>
      <c r="AA65" s="46"/>
    </row>
    <row r="66" spans="1:27" ht="18" x14ac:dyDescent="0.25">
      <c r="A66" s="29">
        <v>359597</v>
      </c>
      <c r="B66" s="29" t="s">
        <v>151</v>
      </c>
      <c r="C66" s="29" t="s">
        <v>52</v>
      </c>
      <c r="D66" s="47">
        <v>34954</v>
      </c>
      <c r="E66" s="48">
        <v>19</v>
      </c>
      <c r="F66" s="49">
        <v>0.79622599999999999</v>
      </c>
      <c r="G66" s="50" t="s">
        <v>189</v>
      </c>
      <c r="H66" s="34" t="s">
        <v>292</v>
      </c>
      <c r="I66" s="29" t="s">
        <v>293</v>
      </c>
      <c r="J66" s="29">
        <v>64.900000000000006</v>
      </c>
      <c r="K66" s="35" t="s">
        <v>77</v>
      </c>
      <c r="L66" s="36">
        <v>125</v>
      </c>
      <c r="M66" s="40">
        <v>135</v>
      </c>
      <c r="N66" s="38">
        <v>135</v>
      </c>
      <c r="O66" s="36">
        <v>80</v>
      </c>
      <c r="P66" s="40">
        <v>85</v>
      </c>
      <c r="Q66" s="38">
        <v>85</v>
      </c>
      <c r="R66" s="36">
        <v>175</v>
      </c>
      <c r="S66" s="37">
        <v>190</v>
      </c>
      <c r="T66" s="37">
        <v>197.5</v>
      </c>
      <c r="U66" s="42">
        <v>402.5</v>
      </c>
      <c r="V66" s="42">
        <v>9</v>
      </c>
      <c r="W66" s="43" t="s">
        <v>68</v>
      </c>
      <c r="X66" s="44" t="s">
        <v>69</v>
      </c>
      <c r="Y66" s="45">
        <v>320.48096499999997</v>
      </c>
      <c r="Z66" s="46" t="s">
        <v>70</v>
      </c>
      <c r="AA66" s="46"/>
    </row>
    <row r="67" spans="1:27" ht="18" x14ac:dyDescent="0.25">
      <c r="A67" s="29">
        <v>376428</v>
      </c>
      <c r="B67" s="29" t="s">
        <v>294</v>
      </c>
      <c r="C67" s="29" t="s">
        <v>52</v>
      </c>
      <c r="D67" s="47">
        <v>34795</v>
      </c>
      <c r="E67" s="48">
        <v>20</v>
      </c>
      <c r="F67" s="49">
        <v>0.79215100000000005</v>
      </c>
      <c r="G67" s="50" t="s">
        <v>189</v>
      </c>
      <c r="H67" s="34" t="s">
        <v>295</v>
      </c>
      <c r="I67" s="29" t="s">
        <v>296</v>
      </c>
      <c r="J67" s="29">
        <v>65.3</v>
      </c>
      <c r="K67" s="35" t="s">
        <v>77</v>
      </c>
      <c r="L67" s="36">
        <v>120</v>
      </c>
      <c r="M67" s="37">
        <v>130</v>
      </c>
      <c r="N67" s="38">
        <v>142.5</v>
      </c>
      <c r="O67" s="36">
        <v>90</v>
      </c>
      <c r="P67" s="37">
        <v>95</v>
      </c>
      <c r="Q67" s="41">
        <v>100</v>
      </c>
      <c r="R67" s="36">
        <v>150</v>
      </c>
      <c r="S67" s="37">
        <v>160</v>
      </c>
      <c r="T67" s="37">
        <v>170</v>
      </c>
      <c r="U67" s="42">
        <v>400</v>
      </c>
      <c r="V67" s="42">
        <v>10</v>
      </c>
      <c r="W67" s="43" t="s">
        <v>68</v>
      </c>
      <c r="X67" s="44" t="s">
        <v>69</v>
      </c>
      <c r="Y67" s="45">
        <v>316.86040000000003</v>
      </c>
      <c r="Z67" s="46" t="s">
        <v>70</v>
      </c>
      <c r="AA67" s="46"/>
    </row>
    <row r="68" spans="1:27" ht="18" x14ac:dyDescent="0.25">
      <c r="A68" s="29">
        <v>258132</v>
      </c>
      <c r="B68" s="29" t="s">
        <v>297</v>
      </c>
      <c r="C68" s="29" t="s">
        <v>52</v>
      </c>
      <c r="D68" s="47">
        <v>33704</v>
      </c>
      <c r="E68" s="48">
        <v>23</v>
      </c>
      <c r="F68" s="49">
        <v>0.787161</v>
      </c>
      <c r="G68" s="50" t="s">
        <v>189</v>
      </c>
      <c r="H68" s="34" t="s">
        <v>298</v>
      </c>
      <c r="I68" s="29" t="s">
        <v>299</v>
      </c>
      <c r="J68" s="29">
        <v>65.8</v>
      </c>
      <c r="K68" s="35" t="s">
        <v>77</v>
      </c>
      <c r="L68" s="36">
        <v>120</v>
      </c>
      <c r="M68" s="37">
        <v>127.5</v>
      </c>
      <c r="N68" s="41">
        <v>132.5</v>
      </c>
      <c r="O68" s="36">
        <v>87.5</v>
      </c>
      <c r="P68" s="40">
        <v>92.5</v>
      </c>
      <c r="Q68" s="41">
        <v>92.5</v>
      </c>
      <c r="R68" s="39">
        <v>170</v>
      </c>
      <c r="S68" s="40">
        <v>175</v>
      </c>
      <c r="T68" s="40">
        <v>175</v>
      </c>
      <c r="U68" s="42">
        <v>0</v>
      </c>
      <c r="V68" s="42">
        <v>0</v>
      </c>
      <c r="W68" s="43" t="s">
        <v>73</v>
      </c>
      <c r="X68" s="44" t="s">
        <v>73</v>
      </c>
      <c r="Y68" s="45">
        <v>0</v>
      </c>
      <c r="Z68" s="46" t="s">
        <v>70</v>
      </c>
      <c r="AA68" s="46"/>
    </row>
    <row r="69" spans="1:27" ht="18" x14ac:dyDescent="0.25">
      <c r="A69" s="29">
        <v>299306</v>
      </c>
      <c r="B69" s="29" t="s">
        <v>361</v>
      </c>
      <c r="C69" s="29" t="s">
        <v>52</v>
      </c>
      <c r="D69" s="47">
        <v>35021</v>
      </c>
      <c r="E69" s="48">
        <v>19</v>
      </c>
      <c r="F69" s="49">
        <v>0.72279900000000008</v>
      </c>
      <c r="G69" s="50" t="s">
        <v>189</v>
      </c>
      <c r="H69" s="34" t="s">
        <v>362</v>
      </c>
      <c r="I69" s="29" t="s">
        <v>363</v>
      </c>
      <c r="J69" s="29">
        <v>73.5</v>
      </c>
      <c r="K69" s="35" t="s">
        <v>240</v>
      </c>
      <c r="L69" s="36">
        <v>195</v>
      </c>
      <c r="M69" s="40"/>
      <c r="N69" s="38"/>
      <c r="O69" s="39">
        <v>170</v>
      </c>
      <c r="P69" s="37">
        <v>170</v>
      </c>
      <c r="Q69" s="38"/>
      <c r="R69" s="36">
        <v>222.5</v>
      </c>
      <c r="S69" s="40"/>
      <c r="T69" s="40"/>
      <c r="U69" s="42">
        <v>587.5</v>
      </c>
      <c r="V69" s="42">
        <v>1</v>
      </c>
      <c r="W69" s="43" t="s">
        <v>68</v>
      </c>
      <c r="X69" s="44" t="s">
        <v>68</v>
      </c>
      <c r="Y69" s="45">
        <v>424.64441250000004</v>
      </c>
      <c r="Z69" s="46" t="s">
        <v>70</v>
      </c>
      <c r="AA69" s="51">
        <v>1</v>
      </c>
    </row>
    <row r="70" spans="1:27" ht="18" x14ac:dyDescent="0.25">
      <c r="A70" s="29">
        <v>377770</v>
      </c>
      <c r="B70" s="29" t="s">
        <v>89</v>
      </c>
      <c r="C70" s="29" t="s">
        <v>52</v>
      </c>
      <c r="D70" s="47">
        <v>35404</v>
      </c>
      <c r="E70" s="48">
        <v>18</v>
      </c>
      <c r="F70" s="49">
        <v>0.72139600000000004</v>
      </c>
      <c r="G70" s="50" t="s">
        <v>189</v>
      </c>
      <c r="H70" s="34" t="s">
        <v>364</v>
      </c>
      <c r="I70" s="29" t="s">
        <v>365</v>
      </c>
      <c r="J70" s="29">
        <v>73.7</v>
      </c>
      <c r="K70" s="35" t="s">
        <v>240</v>
      </c>
      <c r="L70" s="36">
        <v>170</v>
      </c>
      <c r="M70" s="37">
        <v>182.5</v>
      </c>
      <c r="N70" s="41">
        <v>187.5</v>
      </c>
      <c r="O70" s="36">
        <v>110</v>
      </c>
      <c r="P70" s="37">
        <v>115</v>
      </c>
      <c r="Q70" s="38">
        <v>120</v>
      </c>
      <c r="R70" s="36">
        <v>200</v>
      </c>
      <c r="S70" s="37">
        <v>212.5</v>
      </c>
      <c r="T70" s="37">
        <v>220</v>
      </c>
      <c r="U70" s="42">
        <v>522.5</v>
      </c>
      <c r="V70" s="42">
        <v>2</v>
      </c>
      <c r="W70" s="43" t="s">
        <v>68</v>
      </c>
      <c r="X70" s="44" t="s">
        <v>68</v>
      </c>
      <c r="Y70" s="45">
        <v>376.92941000000002</v>
      </c>
      <c r="Z70" s="46" t="s">
        <v>70</v>
      </c>
      <c r="AA70" s="46"/>
    </row>
    <row r="71" spans="1:27" ht="18" x14ac:dyDescent="0.25">
      <c r="A71" s="29">
        <v>380070</v>
      </c>
      <c r="B71" s="29" t="s">
        <v>246</v>
      </c>
      <c r="C71" s="29" t="s">
        <v>52</v>
      </c>
      <c r="D71" s="47">
        <v>34759</v>
      </c>
      <c r="E71" s="48">
        <v>20</v>
      </c>
      <c r="F71" s="49">
        <v>0.74938800000000005</v>
      </c>
      <c r="G71" s="50" t="s">
        <v>189</v>
      </c>
      <c r="H71" s="34" t="s">
        <v>366</v>
      </c>
      <c r="I71" s="29" t="s">
        <v>367</v>
      </c>
      <c r="J71" s="29">
        <v>70</v>
      </c>
      <c r="K71" s="35" t="s">
        <v>240</v>
      </c>
      <c r="L71" s="39">
        <v>175</v>
      </c>
      <c r="M71" s="40">
        <v>185</v>
      </c>
      <c r="N71" s="41">
        <v>185</v>
      </c>
      <c r="O71" s="36">
        <v>130</v>
      </c>
      <c r="P71" s="37">
        <v>135</v>
      </c>
      <c r="Q71" s="38">
        <v>140</v>
      </c>
      <c r="R71" s="36">
        <v>190</v>
      </c>
      <c r="S71" s="37">
        <v>200</v>
      </c>
      <c r="T71" s="40">
        <v>210</v>
      </c>
      <c r="U71" s="42">
        <v>520</v>
      </c>
      <c r="V71" s="42">
        <v>3</v>
      </c>
      <c r="W71" s="43" t="s">
        <v>68</v>
      </c>
      <c r="X71" s="44" t="s">
        <v>68</v>
      </c>
      <c r="Y71" s="45">
        <v>389.68176000000005</v>
      </c>
      <c r="Z71" s="46" t="s">
        <v>70</v>
      </c>
      <c r="AA71" s="46"/>
    </row>
    <row r="72" spans="1:27" ht="18" x14ac:dyDescent="0.25">
      <c r="A72" s="29">
        <v>314467</v>
      </c>
      <c r="B72" s="29" t="s">
        <v>368</v>
      </c>
      <c r="C72" s="29" t="s">
        <v>52</v>
      </c>
      <c r="D72" s="47">
        <v>34337</v>
      </c>
      <c r="E72" s="48">
        <v>21</v>
      </c>
      <c r="F72" s="49">
        <v>0.72707900000000003</v>
      </c>
      <c r="G72" s="50" t="s">
        <v>189</v>
      </c>
      <c r="H72" s="34" t="s">
        <v>369</v>
      </c>
      <c r="I72" s="29" t="s">
        <v>370</v>
      </c>
      <c r="J72" s="29">
        <v>72.900000000000006</v>
      </c>
      <c r="K72" s="35" t="s">
        <v>240</v>
      </c>
      <c r="L72" s="39">
        <v>165</v>
      </c>
      <c r="M72" s="37">
        <v>165</v>
      </c>
      <c r="N72" s="41">
        <v>175</v>
      </c>
      <c r="O72" s="36">
        <v>115</v>
      </c>
      <c r="P72" s="40">
        <v>125</v>
      </c>
      <c r="Q72" s="38">
        <v>125</v>
      </c>
      <c r="R72" s="36">
        <v>210</v>
      </c>
      <c r="S72" s="37">
        <v>220</v>
      </c>
      <c r="T72" s="37">
        <v>225</v>
      </c>
      <c r="U72" s="42">
        <v>515</v>
      </c>
      <c r="V72" s="42">
        <v>4</v>
      </c>
      <c r="W72" s="43" t="s">
        <v>68</v>
      </c>
      <c r="X72" s="44" t="s">
        <v>68</v>
      </c>
      <c r="Y72" s="45">
        <v>374.44568500000003</v>
      </c>
      <c r="Z72" s="46" t="s">
        <v>70</v>
      </c>
      <c r="AA72" s="46"/>
    </row>
    <row r="73" spans="1:27" ht="18" x14ac:dyDescent="0.25">
      <c r="A73" s="29">
        <v>387897</v>
      </c>
      <c r="B73" s="29" t="s">
        <v>371</v>
      </c>
      <c r="C73" s="29" t="s">
        <v>52</v>
      </c>
      <c r="D73" s="47">
        <v>35398</v>
      </c>
      <c r="E73" s="48">
        <v>18</v>
      </c>
      <c r="F73" s="49">
        <v>0.73904300000000001</v>
      </c>
      <c r="G73" s="50" t="s">
        <v>189</v>
      </c>
      <c r="H73" s="34" t="s">
        <v>372</v>
      </c>
      <c r="I73" s="29" t="s">
        <v>373</v>
      </c>
      <c r="J73" s="29">
        <v>71.3</v>
      </c>
      <c r="K73" s="35" t="s">
        <v>240</v>
      </c>
      <c r="L73" s="36">
        <v>165</v>
      </c>
      <c r="M73" s="40">
        <v>175</v>
      </c>
      <c r="N73" s="38">
        <v>175</v>
      </c>
      <c r="O73" s="36">
        <v>110</v>
      </c>
      <c r="P73" s="40">
        <v>112.5</v>
      </c>
      <c r="Q73" s="41">
        <v>112.5</v>
      </c>
      <c r="R73" s="36">
        <v>210</v>
      </c>
      <c r="S73" s="37">
        <v>220</v>
      </c>
      <c r="T73" s="37">
        <v>230</v>
      </c>
      <c r="U73" s="42">
        <v>507.5</v>
      </c>
      <c r="V73" s="42">
        <v>5</v>
      </c>
      <c r="W73" s="43" t="s">
        <v>68</v>
      </c>
      <c r="X73" s="44" t="s">
        <v>68</v>
      </c>
      <c r="Y73" s="45">
        <v>375.0643225</v>
      </c>
      <c r="Z73" s="46" t="s">
        <v>70</v>
      </c>
      <c r="AA73" s="46"/>
    </row>
    <row r="74" spans="1:27" ht="18" x14ac:dyDescent="0.25">
      <c r="A74" s="29">
        <v>345088</v>
      </c>
      <c r="B74" s="29" t="s">
        <v>83</v>
      </c>
      <c r="C74" s="29" t="s">
        <v>52</v>
      </c>
      <c r="D74" s="47">
        <v>35382</v>
      </c>
      <c r="E74" s="48">
        <v>18</v>
      </c>
      <c r="F74" s="49">
        <v>0.73147000000000006</v>
      </c>
      <c r="G74" s="50" t="s">
        <v>189</v>
      </c>
      <c r="H74" s="34" t="s">
        <v>374</v>
      </c>
      <c r="I74" s="29" t="s">
        <v>375</v>
      </c>
      <c r="J74" s="29">
        <v>72.3</v>
      </c>
      <c r="K74" s="35" t="s">
        <v>240</v>
      </c>
      <c r="L74" s="36">
        <v>165</v>
      </c>
      <c r="M74" s="37">
        <v>167.5</v>
      </c>
      <c r="N74" s="41">
        <v>170</v>
      </c>
      <c r="O74" s="36">
        <v>120</v>
      </c>
      <c r="P74" s="37">
        <v>125</v>
      </c>
      <c r="Q74" s="38">
        <v>127.5</v>
      </c>
      <c r="R74" s="36">
        <v>200</v>
      </c>
      <c r="S74" s="37">
        <v>205</v>
      </c>
      <c r="T74" s="40">
        <v>207.5</v>
      </c>
      <c r="U74" s="42">
        <v>500</v>
      </c>
      <c r="V74" s="42">
        <v>6</v>
      </c>
      <c r="W74" s="43" t="s">
        <v>68</v>
      </c>
      <c r="X74" s="44" t="s">
        <v>68</v>
      </c>
      <c r="Y74" s="45">
        <v>365.73500000000001</v>
      </c>
      <c r="Z74" s="46" t="s">
        <v>70</v>
      </c>
      <c r="AA74" s="46"/>
    </row>
    <row r="75" spans="1:27" ht="18" x14ac:dyDescent="0.25">
      <c r="A75" s="29">
        <v>282647</v>
      </c>
      <c r="B75" s="29" t="s">
        <v>376</v>
      </c>
      <c r="C75" s="29" t="s">
        <v>52</v>
      </c>
      <c r="D75" s="47">
        <v>33715</v>
      </c>
      <c r="E75" s="48">
        <v>23</v>
      </c>
      <c r="F75" s="49">
        <v>0.72999400000000003</v>
      </c>
      <c r="G75" s="50" t="s">
        <v>189</v>
      </c>
      <c r="H75" s="34" t="s">
        <v>129</v>
      </c>
      <c r="I75" s="29" t="s">
        <v>377</v>
      </c>
      <c r="J75" s="29">
        <v>72.5</v>
      </c>
      <c r="K75" s="35" t="s">
        <v>240</v>
      </c>
      <c r="L75" s="36">
        <v>160</v>
      </c>
      <c r="M75" s="37">
        <v>170</v>
      </c>
      <c r="N75" s="41">
        <v>175</v>
      </c>
      <c r="O75" s="36">
        <v>105</v>
      </c>
      <c r="P75" s="37">
        <v>112.5</v>
      </c>
      <c r="Q75" s="41">
        <v>117.5</v>
      </c>
      <c r="R75" s="36">
        <v>190</v>
      </c>
      <c r="S75" s="37">
        <v>200</v>
      </c>
      <c r="T75" s="40">
        <v>210</v>
      </c>
      <c r="U75" s="42">
        <v>492.5</v>
      </c>
      <c r="V75" s="42">
        <v>7</v>
      </c>
      <c r="W75" s="43" t="s">
        <v>68</v>
      </c>
      <c r="X75" s="44" t="s">
        <v>71</v>
      </c>
      <c r="Y75" s="45">
        <v>359.52204499999999</v>
      </c>
      <c r="Z75" s="46" t="s">
        <v>70</v>
      </c>
      <c r="AA75" s="46"/>
    </row>
    <row r="76" spans="1:27" ht="18" x14ac:dyDescent="0.25">
      <c r="A76" s="29">
        <v>374588</v>
      </c>
      <c r="B76" s="29" t="s">
        <v>378</v>
      </c>
      <c r="C76" s="29" t="s">
        <v>52</v>
      </c>
      <c r="D76" s="47">
        <v>34210</v>
      </c>
      <c r="E76" s="48">
        <v>21</v>
      </c>
      <c r="F76" s="49">
        <v>0.73370800000000003</v>
      </c>
      <c r="G76" s="50" t="s">
        <v>189</v>
      </c>
      <c r="H76" s="34" t="s">
        <v>379</v>
      </c>
      <c r="I76" s="29" t="s">
        <v>377</v>
      </c>
      <c r="J76" s="29">
        <v>72</v>
      </c>
      <c r="K76" s="35" t="s">
        <v>240</v>
      </c>
      <c r="L76" s="39">
        <v>165</v>
      </c>
      <c r="M76" s="37">
        <v>165</v>
      </c>
      <c r="N76" s="41">
        <v>172.5</v>
      </c>
      <c r="O76" s="39">
        <v>125</v>
      </c>
      <c r="P76" s="37">
        <v>125</v>
      </c>
      <c r="Q76" s="38">
        <v>130</v>
      </c>
      <c r="R76" s="36">
        <v>192.5</v>
      </c>
      <c r="S76" s="40">
        <v>202.5</v>
      </c>
      <c r="T76" s="40">
        <v>202.5</v>
      </c>
      <c r="U76" s="42">
        <v>490</v>
      </c>
      <c r="V76" s="42">
        <v>8</v>
      </c>
      <c r="W76" s="43" t="s">
        <v>68</v>
      </c>
      <c r="X76" s="44" t="s">
        <v>71</v>
      </c>
      <c r="Y76" s="45">
        <v>359.51692000000003</v>
      </c>
      <c r="Z76" s="46" t="s">
        <v>70</v>
      </c>
      <c r="AA76" s="46"/>
    </row>
    <row r="77" spans="1:27" ht="18" x14ac:dyDescent="0.25">
      <c r="A77" s="29">
        <v>273225</v>
      </c>
      <c r="B77" s="29" t="s">
        <v>380</v>
      </c>
      <c r="C77" s="29" t="s">
        <v>52</v>
      </c>
      <c r="D77" s="47">
        <v>34248</v>
      </c>
      <c r="E77" s="48">
        <v>21</v>
      </c>
      <c r="F77" s="49">
        <v>0.72279900000000008</v>
      </c>
      <c r="G77" s="50" t="s">
        <v>189</v>
      </c>
      <c r="H77" s="34" t="s">
        <v>381</v>
      </c>
      <c r="I77" s="29" t="s">
        <v>382</v>
      </c>
      <c r="J77" s="29">
        <v>73.5</v>
      </c>
      <c r="K77" s="35" t="s">
        <v>240</v>
      </c>
      <c r="L77" s="36">
        <v>147.5</v>
      </c>
      <c r="M77" s="37">
        <v>155</v>
      </c>
      <c r="N77" s="38">
        <v>160</v>
      </c>
      <c r="O77" s="36">
        <v>115</v>
      </c>
      <c r="P77" s="40">
        <v>120</v>
      </c>
      <c r="Q77" s="41">
        <v>120</v>
      </c>
      <c r="R77" s="36">
        <v>190</v>
      </c>
      <c r="S77" s="40">
        <v>200</v>
      </c>
      <c r="T77" s="37">
        <v>200</v>
      </c>
      <c r="U77" s="42">
        <v>475</v>
      </c>
      <c r="V77" s="42">
        <v>9</v>
      </c>
      <c r="W77" s="43" t="s">
        <v>68</v>
      </c>
      <c r="X77" s="44" t="s">
        <v>71</v>
      </c>
      <c r="Y77" s="45">
        <v>343.32952500000005</v>
      </c>
      <c r="Z77" s="46" t="s">
        <v>70</v>
      </c>
      <c r="AA77" s="46"/>
    </row>
    <row r="78" spans="1:27" ht="18" x14ac:dyDescent="0.25">
      <c r="A78" s="29">
        <v>298669</v>
      </c>
      <c r="B78" s="29" t="s">
        <v>80</v>
      </c>
      <c r="C78" s="29" t="s">
        <v>52</v>
      </c>
      <c r="D78" s="47">
        <v>34443</v>
      </c>
      <c r="E78" s="48">
        <v>21</v>
      </c>
      <c r="F78" s="49">
        <v>0.74059700000000006</v>
      </c>
      <c r="G78" s="50" t="s">
        <v>189</v>
      </c>
      <c r="H78" s="34" t="s">
        <v>383</v>
      </c>
      <c r="I78" s="29" t="s">
        <v>133</v>
      </c>
      <c r="J78" s="29">
        <v>71.099999999999994</v>
      </c>
      <c r="K78" s="35" t="s">
        <v>240</v>
      </c>
      <c r="L78" s="36">
        <v>150</v>
      </c>
      <c r="M78" s="37">
        <v>160</v>
      </c>
      <c r="N78" s="38">
        <v>165</v>
      </c>
      <c r="O78" s="36">
        <v>95</v>
      </c>
      <c r="P78" s="37">
        <v>100</v>
      </c>
      <c r="Q78" s="38">
        <v>105</v>
      </c>
      <c r="R78" s="36">
        <v>180</v>
      </c>
      <c r="S78" s="37">
        <v>200</v>
      </c>
      <c r="T78" s="40">
        <v>205</v>
      </c>
      <c r="U78" s="42">
        <v>460</v>
      </c>
      <c r="V78" s="42">
        <v>10</v>
      </c>
      <c r="W78" s="43" t="s">
        <v>68</v>
      </c>
      <c r="X78" s="44" t="s">
        <v>69</v>
      </c>
      <c r="Y78" s="45">
        <v>340.67462</v>
      </c>
      <c r="Z78" s="46" t="s">
        <v>70</v>
      </c>
      <c r="AA78" s="46"/>
    </row>
    <row r="79" spans="1:27" ht="18" x14ac:dyDescent="0.25">
      <c r="A79" s="29">
        <v>360354</v>
      </c>
      <c r="B79" s="29" t="s">
        <v>60</v>
      </c>
      <c r="C79" s="29" t="s">
        <v>52</v>
      </c>
      <c r="D79" s="47">
        <v>34204</v>
      </c>
      <c r="E79" s="48">
        <v>21</v>
      </c>
      <c r="F79" s="49">
        <v>0.72279900000000008</v>
      </c>
      <c r="G79" s="50" t="s">
        <v>189</v>
      </c>
      <c r="H79" s="34" t="s">
        <v>384</v>
      </c>
      <c r="I79" s="29" t="s">
        <v>304</v>
      </c>
      <c r="J79" s="29">
        <v>73.5</v>
      </c>
      <c r="K79" s="35" t="s">
        <v>240</v>
      </c>
      <c r="L79" s="36">
        <v>140</v>
      </c>
      <c r="M79" s="37">
        <v>145</v>
      </c>
      <c r="N79" s="41">
        <v>150</v>
      </c>
      <c r="O79" s="36">
        <v>105</v>
      </c>
      <c r="P79" s="37">
        <v>110</v>
      </c>
      <c r="Q79" s="38">
        <v>117.5</v>
      </c>
      <c r="R79" s="39">
        <v>190</v>
      </c>
      <c r="S79" s="37">
        <v>190</v>
      </c>
      <c r="T79" s="37">
        <v>200</v>
      </c>
      <c r="U79" s="42">
        <v>460</v>
      </c>
      <c r="V79" s="42">
        <v>11</v>
      </c>
      <c r="W79" s="43" t="s">
        <v>68</v>
      </c>
      <c r="X79" s="44" t="s">
        <v>69</v>
      </c>
      <c r="Y79" s="45">
        <v>332.48754000000002</v>
      </c>
      <c r="Z79" s="46" t="s">
        <v>70</v>
      </c>
      <c r="AA79" s="46"/>
    </row>
    <row r="80" spans="1:27" ht="18" x14ac:dyDescent="0.25">
      <c r="A80" s="29">
        <v>323235</v>
      </c>
      <c r="B80" s="29" t="s">
        <v>385</v>
      </c>
      <c r="C80" s="29" t="s">
        <v>52</v>
      </c>
      <c r="D80" s="47">
        <v>34835</v>
      </c>
      <c r="E80" s="48">
        <v>20</v>
      </c>
      <c r="F80" s="49">
        <v>0.73446</v>
      </c>
      <c r="G80" s="50" t="s">
        <v>189</v>
      </c>
      <c r="H80" s="34" t="s">
        <v>386</v>
      </c>
      <c r="I80" s="29" t="s">
        <v>387</v>
      </c>
      <c r="J80" s="29">
        <v>71.900000000000006</v>
      </c>
      <c r="K80" s="35" t="s">
        <v>240</v>
      </c>
      <c r="L80" s="36">
        <v>135</v>
      </c>
      <c r="M80" s="37">
        <v>142.5</v>
      </c>
      <c r="N80" s="41">
        <v>147.5</v>
      </c>
      <c r="O80" s="36">
        <v>115</v>
      </c>
      <c r="P80" s="37">
        <v>120</v>
      </c>
      <c r="Q80" s="38">
        <v>122.5</v>
      </c>
      <c r="R80" s="36">
        <v>170</v>
      </c>
      <c r="S80" s="37">
        <v>175</v>
      </c>
      <c r="T80" s="37">
        <v>180</v>
      </c>
      <c r="U80" s="42">
        <v>447.5</v>
      </c>
      <c r="V80" s="42">
        <v>12</v>
      </c>
      <c r="W80" s="43" t="s">
        <v>68</v>
      </c>
      <c r="X80" s="44" t="s">
        <v>69</v>
      </c>
      <c r="Y80" s="45">
        <v>328.67084999999997</v>
      </c>
      <c r="Z80" s="46" t="s">
        <v>70</v>
      </c>
      <c r="AA80" s="46"/>
    </row>
    <row r="81" spans="1:27" ht="18" x14ac:dyDescent="0.25">
      <c r="A81" s="29">
        <v>263250</v>
      </c>
      <c r="B81" s="29" t="s">
        <v>341</v>
      </c>
      <c r="C81" s="29" t="s">
        <v>52</v>
      </c>
      <c r="D81" s="47">
        <v>34748</v>
      </c>
      <c r="E81" s="48">
        <v>20</v>
      </c>
      <c r="F81" s="49">
        <v>0.72999400000000003</v>
      </c>
      <c r="G81" s="50" t="s">
        <v>189</v>
      </c>
      <c r="H81" s="34" t="s">
        <v>388</v>
      </c>
      <c r="I81" s="29" t="s">
        <v>389</v>
      </c>
      <c r="J81" s="29">
        <v>72.5</v>
      </c>
      <c r="K81" s="35" t="s">
        <v>240</v>
      </c>
      <c r="L81" s="36">
        <v>150</v>
      </c>
      <c r="M81" s="37">
        <v>160</v>
      </c>
      <c r="N81" s="38">
        <v>162.5</v>
      </c>
      <c r="O81" s="36">
        <v>100</v>
      </c>
      <c r="P81" s="40">
        <v>102.5</v>
      </c>
      <c r="Q81" s="38">
        <v>102.5</v>
      </c>
      <c r="R81" s="36">
        <v>160</v>
      </c>
      <c r="S81" s="37">
        <v>180</v>
      </c>
      <c r="T81" s="40">
        <v>190</v>
      </c>
      <c r="U81" s="42">
        <v>440</v>
      </c>
      <c r="V81" s="42">
        <v>13</v>
      </c>
      <c r="W81" s="43" t="s">
        <v>68</v>
      </c>
      <c r="X81" s="44" t="s">
        <v>69</v>
      </c>
      <c r="Y81" s="45">
        <v>321.19736</v>
      </c>
      <c r="Z81" s="46" t="s">
        <v>70</v>
      </c>
      <c r="AA81" s="46"/>
    </row>
    <row r="82" spans="1:27" ht="18" x14ac:dyDescent="0.25">
      <c r="A82" s="29">
        <v>350168</v>
      </c>
      <c r="B82" s="29" t="s">
        <v>390</v>
      </c>
      <c r="C82" s="29" t="s">
        <v>52</v>
      </c>
      <c r="D82" s="47">
        <v>33955</v>
      </c>
      <c r="E82" s="48">
        <v>22</v>
      </c>
      <c r="F82" s="49">
        <v>0.72492500000000004</v>
      </c>
      <c r="G82" s="50" t="s">
        <v>189</v>
      </c>
      <c r="H82" s="34" t="s">
        <v>391</v>
      </c>
      <c r="I82" s="29" t="s">
        <v>392</v>
      </c>
      <c r="J82" s="29">
        <v>73.2</v>
      </c>
      <c r="K82" s="35" t="s">
        <v>240</v>
      </c>
      <c r="L82" s="36">
        <v>130</v>
      </c>
      <c r="M82" s="37">
        <v>140</v>
      </c>
      <c r="N82" s="38">
        <v>147.5</v>
      </c>
      <c r="O82" s="36">
        <v>100</v>
      </c>
      <c r="P82" s="37">
        <v>105</v>
      </c>
      <c r="Q82" s="41">
        <v>110</v>
      </c>
      <c r="R82" s="36">
        <v>170</v>
      </c>
      <c r="S82" s="37">
        <v>185</v>
      </c>
      <c r="T82" s="37">
        <v>190</v>
      </c>
      <c r="U82" s="42">
        <v>440</v>
      </c>
      <c r="V82" s="42">
        <v>14</v>
      </c>
      <c r="W82" s="43" t="s">
        <v>68</v>
      </c>
      <c r="X82" s="44" t="s">
        <v>69</v>
      </c>
      <c r="Y82" s="45">
        <v>318.96700000000004</v>
      </c>
      <c r="Z82" s="46" t="s">
        <v>70</v>
      </c>
      <c r="AA82" s="46"/>
    </row>
    <row r="83" spans="1:27" ht="18" x14ac:dyDescent="0.25">
      <c r="A83" s="29">
        <v>317975</v>
      </c>
      <c r="B83" s="29" t="s">
        <v>209</v>
      </c>
      <c r="C83" s="29" t="s">
        <v>52</v>
      </c>
      <c r="D83" s="47">
        <v>33888</v>
      </c>
      <c r="E83" s="48">
        <v>22</v>
      </c>
      <c r="F83" s="49">
        <v>0.73147000000000006</v>
      </c>
      <c r="G83" s="50" t="s">
        <v>189</v>
      </c>
      <c r="H83" s="34" t="s">
        <v>393</v>
      </c>
      <c r="I83" s="29" t="s">
        <v>394</v>
      </c>
      <c r="J83" s="29">
        <v>72.3</v>
      </c>
      <c r="K83" s="35" t="s">
        <v>240</v>
      </c>
      <c r="L83" s="36">
        <v>142.5</v>
      </c>
      <c r="M83" s="37">
        <v>150</v>
      </c>
      <c r="N83" s="41">
        <v>155</v>
      </c>
      <c r="O83" s="36">
        <v>97.5</v>
      </c>
      <c r="P83" s="37">
        <v>102.5</v>
      </c>
      <c r="Q83" s="38">
        <v>105</v>
      </c>
      <c r="R83" s="36">
        <v>170</v>
      </c>
      <c r="S83" s="37">
        <v>177.5</v>
      </c>
      <c r="T83" s="37">
        <v>180</v>
      </c>
      <c r="U83" s="42">
        <v>437.5</v>
      </c>
      <c r="V83" s="42">
        <v>15</v>
      </c>
      <c r="W83" s="43" t="s">
        <v>68</v>
      </c>
      <c r="X83" s="44" t="s">
        <v>69</v>
      </c>
      <c r="Y83" s="45">
        <v>320.01812500000005</v>
      </c>
      <c r="Z83" s="46" t="s">
        <v>70</v>
      </c>
      <c r="AA83" s="46"/>
    </row>
    <row r="84" spans="1:27" ht="18" x14ac:dyDescent="0.25">
      <c r="A84" s="29">
        <v>322623</v>
      </c>
      <c r="B84" s="29" t="s">
        <v>395</v>
      </c>
      <c r="C84" s="29" t="s">
        <v>52</v>
      </c>
      <c r="D84" s="47">
        <v>33779</v>
      </c>
      <c r="E84" s="48">
        <v>22</v>
      </c>
      <c r="F84" s="49">
        <v>0.72350500000000006</v>
      </c>
      <c r="G84" s="50" t="s">
        <v>189</v>
      </c>
      <c r="H84" s="34" t="s">
        <v>396</v>
      </c>
      <c r="I84" s="29" t="s">
        <v>397</v>
      </c>
      <c r="J84" s="29">
        <v>73.400000000000006</v>
      </c>
      <c r="K84" s="35" t="s">
        <v>240</v>
      </c>
      <c r="L84" s="36">
        <v>145</v>
      </c>
      <c r="M84" s="37">
        <v>150</v>
      </c>
      <c r="N84" s="38">
        <v>155</v>
      </c>
      <c r="O84" s="36">
        <v>97.5</v>
      </c>
      <c r="P84" s="37">
        <v>102.5</v>
      </c>
      <c r="Q84" s="38">
        <v>107.5</v>
      </c>
      <c r="R84" s="36">
        <v>175</v>
      </c>
      <c r="S84" s="37">
        <v>182.5</v>
      </c>
      <c r="T84" s="40">
        <v>185</v>
      </c>
      <c r="U84" s="42">
        <v>435</v>
      </c>
      <c r="V84" s="42">
        <v>16</v>
      </c>
      <c r="W84" s="43" t="s">
        <v>68</v>
      </c>
      <c r="X84" s="44" t="s">
        <v>69</v>
      </c>
      <c r="Y84" s="45">
        <v>314.72467500000005</v>
      </c>
      <c r="Z84" s="46" t="s">
        <v>70</v>
      </c>
      <c r="AA84" s="46"/>
    </row>
    <row r="85" spans="1:27" ht="18" x14ac:dyDescent="0.25">
      <c r="A85" s="29">
        <v>245684</v>
      </c>
      <c r="B85" s="29" t="s">
        <v>398</v>
      </c>
      <c r="C85" s="29" t="s">
        <v>52</v>
      </c>
      <c r="D85" s="47">
        <v>34470</v>
      </c>
      <c r="E85" s="48">
        <v>21</v>
      </c>
      <c r="F85" s="49">
        <v>0.72000500000000001</v>
      </c>
      <c r="G85" s="50" t="s">
        <v>189</v>
      </c>
      <c r="H85" s="34" t="s">
        <v>399</v>
      </c>
      <c r="I85" s="29" t="s">
        <v>313</v>
      </c>
      <c r="J85" s="29">
        <v>73.900000000000006</v>
      </c>
      <c r="K85" s="35" t="s">
        <v>240</v>
      </c>
      <c r="L85" s="36">
        <v>145</v>
      </c>
      <c r="M85" s="40">
        <v>150</v>
      </c>
      <c r="N85" s="38">
        <v>150</v>
      </c>
      <c r="O85" s="36">
        <v>110</v>
      </c>
      <c r="P85" s="37">
        <v>115</v>
      </c>
      <c r="Q85" s="41">
        <v>120</v>
      </c>
      <c r="R85" s="36">
        <v>160</v>
      </c>
      <c r="S85" s="40">
        <v>170</v>
      </c>
      <c r="T85" s="37">
        <v>170</v>
      </c>
      <c r="U85" s="42">
        <v>435</v>
      </c>
      <c r="V85" s="42">
        <v>17</v>
      </c>
      <c r="W85" s="43" t="s">
        <v>68</v>
      </c>
      <c r="X85" s="44" t="s">
        <v>69</v>
      </c>
      <c r="Y85" s="45">
        <v>313.20217500000001</v>
      </c>
      <c r="Z85" s="46" t="s">
        <v>70</v>
      </c>
      <c r="AA85" s="46"/>
    </row>
    <row r="86" spans="1:27" ht="18" x14ac:dyDescent="0.25">
      <c r="A86" s="29">
        <v>75095</v>
      </c>
      <c r="B86" s="29" t="s">
        <v>289</v>
      </c>
      <c r="C86" s="29" t="s">
        <v>52</v>
      </c>
      <c r="D86" s="47">
        <v>33916</v>
      </c>
      <c r="E86" s="48">
        <v>22</v>
      </c>
      <c r="F86" s="49">
        <v>0.74059700000000006</v>
      </c>
      <c r="G86" s="50" t="s">
        <v>189</v>
      </c>
      <c r="H86" s="34" t="s">
        <v>400</v>
      </c>
      <c r="I86" s="29" t="s">
        <v>377</v>
      </c>
      <c r="J86" s="29">
        <v>71.099999999999994</v>
      </c>
      <c r="K86" s="35" t="s">
        <v>240</v>
      </c>
      <c r="L86" s="36">
        <v>160</v>
      </c>
      <c r="M86" s="40">
        <v>170</v>
      </c>
      <c r="N86" s="38">
        <v>170</v>
      </c>
      <c r="O86" s="36">
        <v>85</v>
      </c>
      <c r="P86" s="37">
        <v>90</v>
      </c>
      <c r="Q86" s="38">
        <v>95</v>
      </c>
      <c r="R86" s="36">
        <v>172.5</v>
      </c>
      <c r="S86" s="37">
        <v>177.5</v>
      </c>
      <c r="T86" s="40">
        <v>182.5</v>
      </c>
      <c r="U86" s="42">
        <v>427.5</v>
      </c>
      <c r="V86" s="42">
        <v>18</v>
      </c>
      <c r="W86" s="43" t="s">
        <v>68</v>
      </c>
      <c r="X86" s="44" t="s">
        <v>69</v>
      </c>
      <c r="Y86" s="45">
        <v>316.60521750000004</v>
      </c>
      <c r="Z86" s="46" t="s">
        <v>70</v>
      </c>
      <c r="AA86" s="46"/>
    </row>
    <row r="87" spans="1:27" ht="18" x14ac:dyDescent="0.25">
      <c r="A87" s="28">
        <v>358949</v>
      </c>
      <c r="B87" s="29" t="s">
        <v>302</v>
      </c>
      <c r="C87" s="29" t="s">
        <v>52</v>
      </c>
      <c r="D87" s="30">
        <v>33898</v>
      </c>
      <c r="E87" s="31">
        <v>22</v>
      </c>
      <c r="F87" s="32">
        <v>0.66990700000000003</v>
      </c>
      <c r="G87" s="33" t="s">
        <v>189</v>
      </c>
      <c r="H87" s="34" t="s">
        <v>326</v>
      </c>
      <c r="I87" s="29" t="s">
        <v>327</v>
      </c>
      <c r="J87" s="28">
        <v>82.5</v>
      </c>
      <c r="K87" s="35" t="s">
        <v>252</v>
      </c>
      <c r="L87" s="36">
        <v>205</v>
      </c>
      <c r="M87" s="37">
        <v>220</v>
      </c>
      <c r="N87" s="41">
        <v>235</v>
      </c>
      <c r="O87" s="39">
        <v>105</v>
      </c>
      <c r="P87" s="37">
        <v>115</v>
      </c>
      <c r="Q87" s="38">
        <v>125</v>
      </c>
      <c r="R87" s="36">
        <v>245</v>
      </c>
      <c r="S87" s="37">
        <v>255</v>
      </c>
      <c r="T87" s="37">
        <v>260</v>
      </c>
      <c r="U87" s="42">
        <v>610</v>
      </c>
      <c r="V87" s="42">
        <v>1</v>
      </c>
      <c r="W87" s="43" t="s">
        <v>68</v>
      </c>
      <c r="X87" s="44" t="s">
        <v>68</v>
      </c>
      <c r="Y87" s="45">
        <v>408.64327000000003</v>
      </c>
      <c r="Z87" s="46" t="s">
        <v>70</v>
      </c>
      <c r="AA87" s="51"/>
    </row>
    <row r="88" spans="1:27" ht="18" x14ac:dyDescent="0.25">
      <c r="A88" s="28">
        <v>306438</v>
      </c>
      <c r="B88" s="29" t="s">
        <v>227</v>
      </c>
      <c r="C88" s="29" t="s">
        <v>52</v>
      </c>
      <c r="D88" s="30">
        <v>33869</v>
      </c>
      <c r="E88" s="31">
        <v>22</v>
      </c>
      <c r="F88" s="32">
        <v>0.689882</v>
      </c>
      <c r="G88" s="33" t="s">
        <v>189</v>
      </c>
      <c r="H88" s="34" t="s">
        <v>328</v>
      </c>
      <c r="I88" s="29" t="s">
        <v>329</v>
      </c>
      <c r="J88" s="28">
        <v>78.7</v>
      </c>
      <c r="K88" s="35" t="s">
        <v>252</v>
      </c>
      <c r="L88" s="36">
        <v>205</v>
      </c>
      <c r="M88" s="37">
        <v>212.5</v>
      </c>
      <c r="N88" s="38">
        <v>215</v>
      </c>
      <c r="O88" s="36">
        <v>142.5</v>
      </c>
      <c r="P88" s="40">
        <v>147.5</v>
      </c>
      <c r="Q88" s="41">
        <v>147.5</v>
      </c>
      <c r="R88" s="36">
        <v>230</v>
      </c>
      <c r="S88" s="37">
        <v>240</v>
      </c>
      <c r="T88" s="40">
        <v>245</v>
      </c>
      <c r="U88" s="42">
        <v>600</v>
      </c>
      <c r="V88" s="42">
        <v>2</v>
      </c>
      <c r="W88" s="43" t="s">
        <v>68</v>
      </c>
      <c r="X88" s="44" t="s">
        <v>68</v>
      </c>
      <c r="Y88" s="45">
        <v>413.92919999999998</v>
      </c>
      <c r="Z88" s="46" t="s">
        <v>70</v>
      </c>
      <c r="AA88" s="51">
        <v>3</v>
      </c>
    </row>
    <row r="89" spans="1:27" ht="18" x14ac:dyDescent="0.25">
      <c r="A89" s="28">
        <v>248113</v>
      </c>
      <c r="B89" s="29" t="s">
        <v>274</v>
      </c>
      <c r="C89" s="29" t="s">
        <v>52</v>
      </c>
      <c r="D89" s="30">
        <v>34982</v>
      </c>
      <c r="E89" s="31">
        <v>19</v>
      </c>
      <c r="F89" s="32">
        <v>0.67236300000000004</v>
      </c>
      <c r="G89" s="33" t="s">
        <v>189</v>
      </c>
      <c r="H89" s="34" t="s">
        <v>330</v>
      </c>
      <c r="I89" s="29" t="s">
        <v>331</v>
      </c>
      <c r="J89" s="28">
        <v>82</v>
      </c>
      <c r="K89" s="35" t="s">
        <v>252</v>
      </c>
      <c r="L89" s="36">
        <v>200</v>
      </c>
      <c r="M89" s="37">
        <v>207.5</v>
      </c>
      <c r="N89" s="41">
        <v>215</v>
      </c>
      <c r="O89" s="36">
        <v>110</v>
      </c>
      <c r="P89" s="37">
        <v>117.5</v>
      </c>
      <c r="Q89" s="41">
        <v>122.5</v>
      </c>
      <c r="R89" s="36">
        <v>210</v>
      </c>
      <c r="S89" s="40">
        <v>225</v>
      </c>
      <c r="T89" s="37">
        <v>245</v>
      </c>
      <c r="U89" s="42">
        <v>582.5</v>
      </c>
      <c r="V89" s="42">
        <v>3</v>
      </c>
      <c r="W89" s="43" t="s">
        <v>68</v>
      </c>
      <c r="X89" s="44" t="s">
        <v>68</v>
      </c>
      <c r="Y89" s="45">
        <v>391.65144750000002</v>
      </c>
      <c r="Z89" s="46" t="s">
        <v>70</v>
      </c>
      <c r="AA89" s="46"/>
    </row>
    <row r="90" spans="1:27" ht="18" x14ac:dyDescent="0.25">
      <c r="A90" s="28">
        <v>377632</v>
      </c>
      <c r="B90" s="29" t="s">
        <v>91</v>
      </c>
      <c r="C90" s="29" t="s">
        <v>52</v>
      </c>
      <c r="D90" s="30">
        <v>34225</v>
      </c>
      <c r="E90" s="31">
        <v>21</v>
      </c>
      <c r="F90" s="32">
        <v>0.67537599999999998</v>
      </c>
      <c r="G90" s="33" t="s">
        <v>189</v>
      </c>
      <c r="H90" s="34" t="s">
        <v>332</v>
      </c>
      <c r="I90" s="29" t="s">
        <v>333</v>
      </c>
      <c r="J90" s="28">
        <v>81.400000000000006</v>
      </c>
      <c r="K90" s="35" t="s">
        <v>252</v>
      </c>
      <c r="L90" s="36">
        <v>185</v>
      </c>
      <c r="M90" s="37">
        <v>200</v>
      </c>
      <c r="N90" s="38">
        <v>205</v>
      </c>
      <c r="O90" s="36">
        <v>130</v>
      </c>
      <c r="P90" s="37">
        <v>140</v>
      </c>
      <c r="Q90" s="41">
        <v>145</v>
      </c>
      <c r="R90" s="36">
        <v>225</v>
      </c>
      <c r="S90" s="37">
        <v>235</v>
      </c>
      <c r="T90" s="40">
        <v>245</v>
      </c>
      <c r="U90" s="42">
        <v>580</v>
      </c>
      <c r="V90" s="42">
        <v>4</v>
      </c>
      <c r="W90" s="43" t="s">
        <v>68</v>
      </c>
      <c r="X90" s="44" t="s">
        <v>68</v>
      </c>
      <c r="Y90" s="45">
        <v>391.71807999999999</v>
      </c>
      <c r="Z90" s="46" t="s">
        <v>70</v>
      </c>
      <c r="AA90" s="46"/>
    </row>
    <row r="91" spans="1:27" ht="18" x14ac:dyDescent="0.25">
      <c r="A91" s="28">
        <v>331725</v>
      </c>
      <c r="B91" s="29" t="s">
        <v>334</v>
      </c>
      <c r="C91" s="29" t="s">
        <v>52</v>
      </c>
      <c r="D91" s="30">
        <v>34259</v>
      </c>
      <c r="E91" s="31">
        <v>21</v>
      </c>
      <c r="F91" s="32">
        <v>0.67039400000000005</v>
      </c>
      <c r="G91" s="33" t="s">
        <v>189</v>
      </c>
      <c r="H91" s="34" t="s">
        <v>335</v>
      </c>
      <c r="I91" s="29" t="s">
        <v>313</v>
      </c>
      <c r="J91" s="28">
        <v>82.4</v>
      </c>
      <c r="K91" s="35" t="s">
        <v>252</v>
      </c>
      <c r="L91" s="36">
        <v>185</v>
      </c>
      <c r="M91" s="40">
        <v>195</v>
      </c>
      <c r="N91" s="41">
        <v>200</v>
      </c>
      <c r="O91" s="36">
        <v>110</v>
      </c>
      <c r="P91" s="37">
        <v>115</v>
      </c>
      <c r="Q91" s="38">
        <v>120</v>
      </c>
      <c r="R91" s="36">
        <v>205</v>
      </c>
      <c r="S91" s="37">
        <v>215</v>
      </c>
      <c r="T91" s="37">
        <v>222.5</v>
      </c>
      <c r="U91" s="42">
        <v>537.5</v>
      </c>
      <c r="V91" s="42">
        <v>5</v>
      </c>
      <c r="W91" s="43" t="s">
        <v>68</v>
      </c>
      <c r="X91" s="44" t="s">
        <v>68</v>
      </c>
      <c r="Y91" s="45">
        <v>360.33677500000005</v>
      </c>
      <c r="Z91" s="46" t="s">
        <v>70</v>
      </c>
      <c r="AA91" s="46"/>
    </row>
    <row r="92" spans="1:27" ht="18" x14ac:dyDescent="0.25">
      <c r="A92" s="29">
        <v>295674</v>
      </c>
      <c r="B92" s="29" t="s">
        <v>336</v>
      </c>
      <c r="C92" s="29" t="s">
        <v>52</v>
      </c>
      <c r="D92" s="47">
        <v>34979</v>
      </c>
      <c r="E92" s="48">
        <v>19</v>
      </c>
      <c r="F92" s="49">
        <v>0.67335900000000004</v>
      </c>
      <c r="G92" s="50" t="s">
        <v>189</v>
      </c>
      <c r="H92" s="34" t="s">
        <v>337</v>
      </c>
      <c r="I92" s="29" t="s">
        <v>325</v>
      </c>
      <c r="J92" s="29">
        <v>81.8</v>
      </c>
      <c r="K92" s="35" t="s">
        <v>252</v>
      </c>
      <c r="L92" s="36">
        <v>175</v>
      </c>
      <c r="M92" s="37">
        <v>185</v>
      </c>
      <c r="N92" s="41">
        <v>190</v>
      </c>
      <c r="O92" s="36">
        <v>120</v>
      </c>
      <c r="P92" s="37">
        <v>130</v>
      </c>
      <c r="Q92" s="38">
        <v>135</v>
      </c>
      <c r="R92" s="36">
        <v>200</v>
      </c>
      <c r="S92" s="37">
        <v>215</v>
      </c>
      <c r="T92" s="40">
        <v>220</v>
      </c>
      <c r="U92" s="42">
        <v>535</v>
      </c>
      <c r="V92" s="42">
        <v>6</v>
      </c>
      <c r="W92" s="43" t="s">
        <v>68</v>
      </c>
      <c r="X92" s="44" t="s">
        <v>71</v>
      </c>
      <c r="Y92" s="45">
        <v>360.24706500000002</v>
      </c>
      <c r="Z92" s="46" t="s">
        <v>70</v>
      </c>
      <c r="AA92" s="46"/>
    </row>
    <row r="93" spans="1:27" ht="18" x14ac:dyDescent="0.25">
      <c r="A93" s="28">
        <v>341280</v>
      </c>
      <c r="B93" s="29" t="s">
        <v>338</v>
      </c>
      <c r="C93" s="29" t="s">
        <v>52</v>
      </c>
      <c r="D93" s="30">
        <v>33970</v>
      </c>
      <c r="E93" s="31">
        <v>22</v>
      </c>
      <c r="F93" s="32">
        <v>0.68875200000000003</v>
      </c>
      <c r="G93" s="33" t="s">
        <v>189</v>
      </c>
      <c r="H93" s="34" t="s">
        <v>339</v>
      </c>
      <c r="I93" s="29" t="s">
        <v>340</v>
      </c>
      <c r="J93" s="28">
        <v>78.900000000000006</v>
      </c>
      <c r="K93" s="35" t="s">
        <v>252</v>
      </c>
      <c r="L93" s="36">
        <v>165</v>
      </c>
      <c r="M93" s="37">
        <v>175</v>
      </c>
      <c r="N93" s="41">
        <v>180</v>
      </c>
      <c r="O93" s="36">
        <v>125</v>
      </c>
      <c r="P93" s="37">
        <v>130</v>
      </c>
      <c r="Q93" s="38">
        <v>132.5</v>
      </c>
      <c r="R93" s="36">
        <v>200</v>
      </c>
      <c r="S93" s="37">
        <v>215</v>
      </c>
      <c r="T93" s="40">
        <v>220</v>
      </c>
      <c r="U93" s="42">
        <v>525</v>
      </c>
      <c r="V93" s="42">
        <v>7</v>
      </c>
      <c r="W93" s="43" t="s">
        <v>68</v>
      </c>
      <c r="X93" s="44" t="s">
        <v>71</v>
      </c>
      <c r="Y93" s="45">
        <v>361.59480000000002</v>
      </c>
      <c r="Z93" s="46" t="s">
        <v>70</v>
      </c>
      <c r="AA93" s="46"/>
    </row>
    <row r="94" spans="1:27" ht="18" x14ac:dyDescent="0.25">
      <c r="A94" s="29">
        <v>320406</v>
      </c>
      <c r="B94" s="29" t="s">
        <v>341</v>
      </c>
      <c r="C94" s="29" t="s">
        <v>52</v>
      </c>
      <c r="D94" s="47">
        <v>34716</v>
      </c>
      <c r="E94" s="48">
        <v>20</v>
      </c>
      <c r="F94" s="49">
        <v>0.67186800000000002</v>
      </c>
      <c r="G94" s="50" t="s">
        <v>189</v>
      </c>
      <c r="H94" s="34" t="s">
        <v>342</v>
      </c>
      <c r="I94" s="29" t="s">
        <v>343</v>
      </c>
      <c r="J94" s="29">
        <v>82.1</v>
      </c>
      <c r="K94" s="35" t="s">
        <v>252</v>
      </c>
      <c r="L94" s="36">
        <v>165</v>
      </c>
      <c r="M94" s="37">
        <v>172.5</v>
      </c>
      <c r="N94" s="38">
        <v>177.5</v>
      </c>
      <c r="O94" s="36">
        <v>130</v>
      </c>
      <c r="P94" s="37">
        <v>135</v>
      </c>
      <c r="Q94" s="38">
        <v>137.5</v>
      </c>
      <c r="R94" s="36">
        <v>200</v>
      </c>
      <c r="S94" s="37">
        <v>210</v>
      </c>
      <c r="T94" s="40">
        <v>215</v>
      </c>
      <c r="U94" s="42">
        <v>517.5</v>
      </c>
      <c r="V94" s="42">
        <v>8</v>
      </c>
      <c r="W94" s="43" t="s">
        <v>68</v>
      </c>
      <c r="X94" s="44" t="s">
        <v>71</v>
      </c>
      <c r="Y94" s="45">
        <v>347.69168999999999</v>
      </c>
      <c r="Z94" s="46" t="s">
        <v>70</v>
      </c>
      <c r="AA94" s="46"/>
    </row>
    <row r="95" spans="1:27" ht="18" x14ac:dyDescent="0.25">
      <c r="A95" s="29">
        <v>355686</v>
      </c>
      <c r="B95" s="29" t="s">
        <v>80</v>
      </c>
      <c r="C95" s="29" t="s">
        <v>52</v>
      </c>
      <c r="D95" s="47">
        <v>34360</v>
      </c>
      <c r="E95" s="48">
        <v>21</v>
      </c>
      <c r="F95" s="49">
        <v>0.67691100000000004</v>
      </c>
      <c r="G95" s="50" t="s">
        <v>189</v>
      </c>
      <c r="H95" s="34" t="s">
        <v>344</v>
      </c>
      <c r="I95" s="29" t="s">
        <v>345</v>
      </c>
      <c r="J95" s="29">
        <v>81.099999999999994</v>
      </c>
      <c r="K95" s="35" t="s">
        <v>252</v>
      </c>
      <c r="L95" s="36">
        <v>140</v>
      </c>
      <c r="M95" s="37">
        <v>150</v>
      </c>
      <c r="N95" s="41">
        <v>160</v>
      </c>
      <c r="O95" s="36">
        <v>110</v>
      </c>
      <c r="P95" s="37">
        <v>120</v>
      </c>
      <c r="Q95" s="38">
        <v>125</v>
      </c>
      <c r="R95" s="36">
        <v>185</v>
      </c>
      <c r="S95" s="37">
        <v>200</v>
      </c>
      <c r="T95" s="37">
        <v>210</v>
      </c>
      <c r="U95" s="42">
        <v>490</v>
      </c>
      <c r="V95" s="42">
        <v>9</v>
      </c>
      <c r="W95" s="43" t="s">
        <v>68</v>
      </c>
      <c r="X95" s="44" t="s">
        <v>69</v>
      </c>
      <c r="Y95" s="45">
        <v>331.68639000000002</v>
      </c>
      <c r="Z95" s="46" t="s">
        <v>70</v>
      </c>
      <c r="AA95" s="46"/>
    </row>
    <row r="96" spans="1:27" ht="18" x14ac:dyDescent="0.25">
      <c r="A96" s="29">
        <v>335412</v>
      </c>
      <c r="B96" s="29" t="s">
        <v>346</v>
      </c>
      <c r="C96" s="29" t="s">
        <v>52</v>
      </c>
      <c r="D96" s="47">
        <v>35033</v>
      </c>
      <c r="E96" s="48">
        <v>19</v>
      </c>
      <c r="F96" s="49">
        <v>0.67286000000000001</v>
      </c>
      <c r="G96" s="50" t="s">
        <v>189</v>
      </c>
      <c r="H96" s="34" t="s">
        <v>347</v>
      </c>
      <c r="I96" s="29" t="s">
        <v>348</v>
      </c>
      <c r="J96" s="29">
        <v>81.900000000000006</v>
      </c>
      <c r="K96" s="35" t="s">
        <v>252</v>
      </c>
      <c r="L96" s="36">
        <v>175</v>
      </c>
      <c r="M96" s="40">
        <v>182.5</v>
      </c>
      <c r="N96" s="41">
        <v>182.5</v>
      </c>
      <c r="O96" s="36">
        <v>110</v>
      </c>
      <c r="P96" s="37">
        <v>115</v>
      </c>
      <c r="Q96" s="41">
        <v>120</v>
      </c>
      <c r="R96" s="36">
        <v>185</v>
      </c>
      <c r="S96" s="40">
        <v>197.5</v>
      </c>
      <c r="T96" s="40">
        <v>197.5</v>
      </c>
      <c r="U96" s="42">
        <v>487.5</v>
      </c>
      <c r="V96" s="42">
        <v>10</v>
      </c>
      <c r="W96" s="43" t="s">
        <v>68</v>
      </c>
      <c r="X96" s="44" t="s">
        <v>69</v>
      </c>
      <c r="Y96" s="45">
        <v>328.01925</v>
      </c>
      <c r="Z96" s="46" t="s">
        <v>70</v>
      </c>
      <c r="AA96" s="46"/>
    </row>
    <row r="97" spans="1:27" ht="18" x14ac:dyDescent="0.25">
      <c r="A97" s="29">
        <v>377785</v>
      </c>
      <c r="B97" s="29" t="s">
        <v>349</v>
      </c>
      <c r="C97" s="29" t="s">
        <v>52</v>
      </c>
      <c r="D97" s="47">
        <v>34572</v>
      </c>
      <c r="E97" s="48">
        <v>20</v>
      </c>
      <c r="F97" s="49">
        <v>0.66797700000000004</v>
      </c>
      <c r="G97" s="50" t="s">
        <v>189</v>
      </c>
      <c r="H97" s="34" t="s">
        <v>350</v>
      </c>
      <c r="I97" s="29" t="s">
        <v>351</v>
      </c>
      <c r="J97" s="29">
        <v>82.9</v>
      </c>
      <c r="K97" s="35" t="s">
        <v>252</v>
      </c>
      <c r="L97" s="36">
        <v>170</v>
      </c>
      <c r="M97" s="40">
        <v>180</v>
      </c>
      <c r="N97" s="38">
        <v>180</v>
      </c>
      <c r="O97" s="36">
        <v>105</v>
      </c>
      <c r="P97" s="37">
        <v>110</v>
      </c>
      <c r="Q97" s="38">
        <v>112.5</v>
      </c>
      <c r="R97" s="36">
        <v>190</v>
      </c>
      <c r="S97" s="37">
        <v>200</v>
      </c>
      <c r="T97" s="37">
        <v>205</v>
      </c>
      <c r="U97" s="42">
        <v>485</v>
      </c>
      <c r="V97" s="42">
        <v>11</v>
      </c>
      <c r="W97" s="43" t="s">
        <v>68</v>
      </c>
      <c r="X97" s="44" t="s">
        <v>69</v>
      </c>
      <c r="Y97" s="45">
        <v>323.96884500000004</v>
      </c>
      <c r="Z97" s="46" t="s">
        <v>70</v>
      </c>
      <c r="AA97" s="46"/>
    </row>
    <row r="98" spans="1:27" ht="18" x14ac:dyDescent="0.25">
      <c r="A98" s="29">
        <v>245500</v>
      </c>
      <c r="B98" s="29" t="s">
        <v>341</v>
      </c>
      <c r="C98" s="29" t="s">
        <v>52</v>
      </c>
      <c r="D98" s="47">
        <v>34625</v>
      </c>
      <c r="E98" s="48">
        <v>20</v>
      </c>
      <c r="F98" s="49">
        <v>0.67386100000000004</v>
      </c>
      <c r="G98" s="50" t="s">
        <v>189</v>
      </c>
      <c r="H98" s="34" t="s">
        <v>352</v>
      </c>
      <c r="I98" s="29" t="s">
        <v>239</v>
      </c>
      <c r="J98" s="29">
        <v>81.7</v>
      </c>
      <c r="K98" s="35" t="s">
        <v>252</v>
      </c>
      <c r="L98" s="36">
        <v>170</v>
      </c>
      <c r="M98" s="37">
        <v>180</v>
      </c>
      <c r="N98" s="41">
        <v>187.5</v>
      </c>
      <c r="O98" s="36">
        <v>110</v>
      </c>
      <c r="P98" s="37">
        <v>120</v>
      </c>
      <c r="Q98" s="38">
        <v>122.5</v>
      </c>
      <c r="R98" s="36">
        <v>150</v>
      </c>
      <c r="S98" s="37">
        <v>160</v>
      </c>
      <c r="T98" s="37">
        <v>170</v>
      </c>
      <c r="U98" s="42">
        <v>477.5</v>
      </c>
      <c r="V98" s="42">
        <v>12</v>
      </c>
      <c r="W98" s="43" t="s">
        <v>68</v>
      </c>
      <c r="X98" s="44" t="s">
        <v>69</v>
      </c>
      <c r="Y98" s="45">
        <v>321.76862750000004</v>
      </c>
      <c r="Z98" s="46" t="s">
        <v>70</v>
      </c>
      <c r="AA98" s="46"/>
    </row>
    <row r="99" spans="1:27" ht="18" x14ac:dyDescent="0.25">
      <c r="A99" s="29">
        <v>362523</v>
      </c>
      <c r="B99" s="29" t="s">
        <v>353</v>
      </c>
      <c r="C99" s="29" t="s">
        <v>52</v>
      </c>
      <c r="D99" s="47">
        <v>34309</v>
      </c>
      <c r="E99" s="48">
        <v>21</v>
      </c>
      <c r="F99" s="49">
        <v>0.67039400000000005</v>
      </c>
      <c r="G99" s="50" t="s">
        <v>189</v>
      </c>
      <c r="H99" s="34" t="s">
        <v>354</v>
      </c>
      <c r="I99" s="29" t="s">
        <v>355</v>
      </c>
      <c r="J99" s="29">
        <v>82.4</v>
      </c>
      <c r="K99" s="35" t="s">
        <v>252</v>
      </c>
      <c r="L99" s="36">
        <v>142.5</v>
      </c>
      <c r="M99" s="37">
        <v>150</v>
      </c>
      <c r="N99" s="41">
        <v>155</v>
      </c>
      <c r="O99" s="36">
        <v>100</v>
      </c>
      <c r="P99" s="37">
        <v>105</v>
      </c>
      <c r="Q99" s="41">
        <v>107.5</v>
      </c>
      <c r="R99" s="36">
        <v>200</v>
      </c>
      <c r="S99" s="37">
        <v>210</v>
      </c>
      <c r="T99" s="40">
        <v>217.5</v>
      </c>
      <c r="U99" s="42">
        <v>472.5</v>
      </c>
      <c r="V99" s="42">
        <v>13</v>
      </c>
      <c r="W99" s="43" t="s">
        <v>68</v>
      </c>
      <c r="X99" s="44" t="s">
        <v>69</v>
      </c>
      <c r="Y99" s="45">
        <v>316.76116500000001</v>
      </c>
      <c r="Z99" s="46" t="s">
        <v>70</v>
      </c>
      <c r="AA99" s="46"/>
    </row>
    <row r="100" spans="1:27" ht="18" x14ac:dyDescent="0.25">
      <c r="A100" s="29">
        <v>323817</v>
      </c>
      <c r="B100" s="29" t="s">
        <v>356</v>
      </c>
      <c r="C100" s="29" t="s">
        <v>52</v>
      </c>
      <c r="D100" s="47">
        <v>34784</v>
      </c>
      <c r="E100" s="48">
        <v>20</v>
      </c>
      <c r="F100" s="49">
        <v>0.67742600000000008</v>
      </c>
      <c r="G100" s="50" t="s">
        <v>189</v>
      </c>
      <c r="H100" s="34" t="s">
        <v>357</v>
      </c>
      <c r="I100" s="29" t="s">
        <v>293</v>
      </c>
      <c r="J100" s="29">
        <v>81</v>
      </c>
      <c r="K100" s="35" t="s">
        <v>252</v>
      </c>
      <c r="L100" s="36">
        <v>145</v>
      </c>
      <c r="M100" s="37">
        <v>155</v>
      </c>
      <c r="N100" s="38">
        <v>162.5</v>
      </c>
      <c r="O100" s="36">
        <v>100</v>
      </c>
      <c r="P100" s="37">
        <v>107.5</v>
      </c>
      <c r="Q100" s="41">
        <v>112.5</v>
      </c>
      <c r="R100" s="36">
        <v>185</v>
      </c>
      <c r="S100" s="40">
        <v>0</v>
      </c>
      <c r="T100" s="40">
        <v>0</v>
      </c>
      <c r="U100" s="42">
        <v>452.5</v>
      </c>
      <c r="V100" s="42">
        <v>14</v>
      </c>
      <c r="W100" s="43" t="s">
        <v>68</v>
      </c>
      <c r="X100" s="44" t="s">
        <v>72</v>
      </c>
      <c r="Y100" s="45">
        <v>306.53526500000004</v>
      </c>
      <c r="Z100" s="46" t="s">
        <v>70</v>
      </c>
      <c r="AA100" s="46"/>
    </row>
    <row r="101" spans="1:27" ht="18" x14ac:dyDescent="0.25">
      <c r="A101" s="28">
        <v>333139</v>
      </c>
      <c r="B101" s="29" t="s">
        <v>358</v>
      </c>
      <c r="C101" s="29" t="s">
        <v>52</v>
      </c>
      <c r="D101" s="30">
        <v>34837</v>
      </c>
      <c r="E101" s="31">
        <v>20</v>
      </c>
      <c r="F101" s="32">
        <v>0.70672000000000001</v>
      </c>
      <c r="G101" s="33" t="s">
        <v>189</v>
      </c>
      <c r="H101" s="34" t="s">
        <v>359</v>
      </c>
      <c r="I101" s="29" t="s">
        <v>360</v>
      </c>
      <c r="J101" s="28">
        <v>75.900000000000006</v>
      </c>
      <c r="K101" s="35" t="s">
        <v>252</v>
      </c>
      <c r="L101" s="39">
        <v>160</v>
      </c>
      <c r="M101" s="37">
        <v>160</v>
      </c>
      <c r="N101" s="124">
        <v>167.5</v>
      </c>
      <c r="O101" s="36">
        <v>110</v>
      </c>
      <c r="P101" s="37">
        <v>117.5</v>
      </c>
      <c r="Q101" s="38">
        <v>120</v>
      </c>
      <c r="R101" s="36">
        <v>180</v>
      </c>
      <c r="S101" s="37">
        <v>190</v>
      </c>
      <c r="T101" s="40">
        <v>195</v>
      </c>
      <c r="U101" s="42">
        <v>467.5</v>
      </c>
      <c r="V101" s="42" t="s">
        <v>266</v>
      </c>
      <c r="W101" s="43" t="s">
        <v>68</v>
      </c>
      <c r="X101" s="44" t="s">
        <v>69</v>
      </c>
      <c r="Y101" s="45">
        <v>330.39159999999998</v>
      </c>
      <c r="Z101" s="46" t="s">
        <v>70</v>
      </c>
      <c r="AA101" s="46"/>
    </row>
    <row r="102" spans="1:27" ht="18" x14ac:dyDescent="0.25">
      <c r="A102" s="28">
        <v>279183</v>
      </c>
      <c r="B102" s="29" t="s">
        <v>227</v>
      </c>
      <c r="C102" s="29" t="s">
        <v>52</v>
      </c>
      <c r="D102" s="30">
        <v>33921</v>
      </c>
      <c r="E102" s="48">
        <v>22</v>
      </c>
      <c r="F102" s="32">
        <v>0.63146000000000002</v>
      </c>
      <c r="G102" s="33" t="s">
        <v>189</v>
      </c>
      <c r="H102" s="34" t="s">
        <v>403</v>
      </c>
      <c r="I102" s="29" t="s">
        <v>404</v>
      </c>
      <c r="J102" s="28">
        <v>92</v>
      </c>
      <c r="K102" s="35" t="s">
        <v>300</v>
      </c>
      <c r="L102" s="36">
        <v>195</v>
      </c>
      <c r="M102" s="37">
        <v>205</v>
      </c>
      <c r="N102" s="41">
        <v>210</v>
      </c>
      <c r="O102" s="36">
        <v>130</v>
      </c>
      <c r="P102" s="37">
        <v>140</v>
      </c>
      <c r="Q102" s="41">
        <v>145</v>
      </c>
      <c r="R102" s="36">
        <v>217.5</v>
      </c>
      <c r="S102" s="37">
        <v>225</v>
      </c>
      <c r="T102" s="41">
        <v>230</v>
      </c>
      <c r="U102" s="42">
        <v>585</v>
      </c>
      <c r="V102" s="42">
        <v>1</v>
      </c>
      <c r="W102" s="43" t="s">
        <v>68</v>
      </c>
      <c r="X102" s="44" t="s">
        <v>68</v>
      </c>
      <c r="Y102" s="45">
        <v>369.40410000000003</v>
      </c>
      <c r="Z102" s="46" t="s">
        <v>70</v>
      </c>
      <c r="AA102" s="46"/>
    </row>
    <row r="103" spans="1:27" ht="18" x14ac:dyDescent="0.25">
      <c r="A103" s="29">
        <v>268948</v>
      </c>
      <c r="B103" s="29" t="s">
        <v>297</v>
      </c>
      <c r="C103" s="29" t="s">
        <v>52</v>
      </c>
      <c r="D103" s="47">
        <v>33913</v>
      </c>
      <c r="E103" s="48">
        <v>22</v>
      </c>
      <c r="F103" s="49">
        <v>0.63555400000000006</v>
      </c>
      <c r="G103" s="50" t="s">
        <v>189</v>
      </c>
      <c r="H103" s="34" t="s">
        <v>301</v>
      </c>
      <c r="I103" s="29" t="s">
        <v>296</v>
      </c>
      <c r="J103" s="29">
        <v>90.8</v>
      </c>
      <c r="K103" s="35" t="s">
        <v>300</v>
      </c>
      <c r="L103" s="36">
        <v>200</v>
      </c>
      <c r="M103" s="37">
        <v>207.5</v>
      </c>
      <c r="N103" s="41">
        <v>212.5</v>
      </c>
      <c r="O103" s="36">
        <v>150</v>
      </c>
      <c r="P103" s="40">
        <v>155</v>
      </c>
      <c r="Q103" s="38">
        <v>155</v>
      </c>
      <c r="R103" s="39">
        <v>215</v>
      </c>
      <c r="S103" s="37">
        <v>220</v>
      </c>
      <c r="T103" s="40">
        <v>230</v>
      </c>
      <c r="U103" s="42">
        <v>582.5</v>
      </c>
      <c r="V103" s="42">
        <v>2</v>
      </c>
      <c r="W103" s="43" t="s">
        <v>68</v>
      </c>
      <c r="X103" s="44" t="s">
        <v>68</v>
      </c>
      <c r="Y103" s="45">
        <v>370.21020500000003</v>
      </c>
      <c r="Z103" s="46" t="s">
        <v>70</v>
      </c>
      <c r="AA103" s="46"/>
    </row>
    <row r="104" spans="1:27" ht="18" x14ac:dyDescent="0.25">
      <c r="A104" s="29">
        <v>377238</v>
      </c>
      <c r="B104" s="29" t="s">
        <v>302</v>
      </c>
      <c r="C104" s="29" t="s">
        <v>52</v>
      </c>
      <c r="D104" s="47">
        <v>34856</v>
      </c>
      <c r="E104" s="48">
        <v>19</v>
      </c>
      <c r="F104" s="49">
        <v>0.63590400000000002</v>
      </c>
      <c r="G104" s="50" t="s">
        <v>189</v>
      </c>
      <c r="H104" s="34" t="s">
        <v>303</v>
      </c>
      <c r="I104" s="29" t="s">
        <v>304</v>
      </c>
      <c r="J104" s="29">
        <v>90.7</v>
      </c>
      <c r="K104" s="35" t="s">
        <v>300</v>
      </c>
      <c r="L104" s="36">
        <v>205</v>
      </c>
      <c r="M104" s="40">
        <v>212.5</v>
      </c>
      <c r="N104" s="41">
        <v>212.5</v>
      </c>
      <c r="O104" s="36">
        <v>152.5</v>
      </c>
      <c r="P104" s="37">
        <v>157.5</v>
      </c>
      <c r="Q104" s="38">
        <v>162.5</v>
      </c>
      <c r="R104" s="39">
        <v>160</v>
      </c>
      <c r="S104" s="37">
        <v>190</v>
      </c>
      <c r="T104" s="37">
        <v>200</v>
      </c>
      <c r="U104" s="42">
        <v>570</v>
      </c>
      <c r="V104" s="42">
        <v>3</v>
      </c>
      <c r="W104" s="43" t="s">
        <v>68</v>
      </c>
      <c r="X104" s="44" t="s">
        <v>71</v>
      </c>
      <c r="Y104" s="45">
        <v>362.46528000000001</v>
      </c>
      <c r="Z104" s="46" t="s">
        <v>70</v>
      </c>
      <c r="AA104" s="46"/>
    </row>
    <row r="105" spans="1:27" ht="18" x14ac:dyDescent="0.25">
      <c r="A105" s="29">
        <v>377753</v>
      </c>
      <c r="B105" s="29" t="s">
        <v>198</v>
      </c>
      <c r="C105" s="29" t="s">
        <v>52</v>
      </c>
      <c r="D105" s="47">
        <v>34289</v>
      </c>
      <c r="E105" s="48">
        <v>21</v>
      </c>
      <c r="F105" s="49">
        <v>0.63696300000000006</v>
      </c>
      <c r="G105" s="50" t="s">
        <v>189</v>
      </c>
      <c r="H105" s="34" t="s">
        <v>305</v>
      </c>
      <c r="I105" s="29" t="s">
        <v>306</v>
      </c>
      <c r="J105" s="29">
        <v>90.4</v>
      </c>
      <c r="K105" s="35" t="s">
        <v>300</v>
      </c>
      <c r="L105" s="36">
        <v>190</v>
      </c>
      <c r="M105" s="37">
        <v>200</v>
      </c>
      <c r="N105" s="38">
        <v>212.5</v>
      </c>
      <c r="O105" s="36">
        <v>127.5</v>
      </c>
      <c r="P105" s="37">
        <v>132.5</v>
      </c>
      <c r="Q105" s="41">
        <v>135</v>
      </c>
      <c r="R105" s="36">
        <v>180</v>
      </c>
      <c r="S105" s="37">
        <v>215</v>
      </c>
      <c r="T105" s="40">
        <v>227.5</v>
      </c>
      <c r="U105" s="42">
        <v>550</v>
      </c>
      <c r="V105" s="42">
        <v>4</v>
      </c>
      <c r="W105" s="43" t="s">
        <v>68</v>
      </c>
      <c r="X105" s="44" t="s">
        <v>71</v>
      </c>
      <c r="Y105" s="45">
        <v>350.32965000000002</v>
      </c>
      <c r="Z105" s="46" t="s">
        <v>70</v>
      </c>
      <c r="AA105" s="46"/>
    </row>
    <row r="106" spans="1:27" ht="18" x14ac:dyDescent="0.25">
      <c r="A106" s="29">
        <v>376084</v>
      </c>
      <c r="B106" s="29" t="s">
        <v>307</v>
      </c>
      <c r="C106" s="29" t="s">
        <v>52</v>
      </c>
      <c r="D106" s="47">
        <v>34497</v>
      </c>
      <c r="E106" s="48">
        <v>20</v>
      </c>
      <c r="F106" s="49">
        <v>0.63767600000000002</v>
      </c>
      <c r="G106" s="50" t="s">
        <v>189</v>
      </c>
      <c r="H106" s="34" t="s">
        <v>308</v>
      </c>
      <c r="I106" s="29" t="s">
        <v>309</v>
      </c>
      <c r="J106" s="29">
        <v>90.2</v>
      </c>
      <c r="K106" s="35" t="s">
        <v>300</v>
      </c>
      <c r="L106" s="36">
        <v>170</v>
      </c>
      <c r="M106" s="40">
        <v>180</v>
      </c>
      <c r="N106" s="41">
        <v>185</v>
      </c>
      <c r="O106" s="39">
        <v>135</v>
      </c>
      <c r="P106" s="37">
        <v>135</v>
      </c>
      <c r="Q106" s="41">
        <v>140</v>
      </c>
      <c r="R106" s="36">
        <v>210</v>
      </c>
      <c r="S106" s="40">
        <v>220</v>
      </c>
      <c r="T106" s="40">
        <v>220</v>
      </c>
      <c r="U106" s="42">
        <v>535</v>
      </c>
      <c r="V106" s="42">
        <v>5</v>
      </c>
      <c r="W106" s="43" t="s">
        <v>68</v>
      </c>
      <c r="X106" s="44" t="s">
        <v>69</v>
      </c>
      <c r="Y106" s="45">
        <v>341.15665999999999</v>
      </c>
      <c r="Z106" s="46" t="s">
        <v>70</v>
      </c>
      <c r="AA106" s="46"/>
    </row>
    <row r="107" spans="1:27" ht="18" x14ac:dyDescent="0.25">
      <c r="A107" s="29">
        <v>355116</v>
      </c>
      <c r="B107" s="29" t="s">
        <v>188</v>
      </c>
      <c r="C107" s="29" t="s">
        <v>52</v>
      </c>
      <c r="D107" s="47">
        <v>33963</v>
      </c>
      <c r="E107" s="48">
        <v>22</v>
      </c>
      <c r="F107" s="49">
        <v>0.64827200000000007</v>
      </c>
      <c r="G107" s="50" t="s">
        <v>189</v>
      </c>
      <c r="H107" s="34" t="s">
        <v>310</v>
      </c>
      <c r="I107" s="29" t="s">
        <v>311</v>
      </c>
      <c r="J107" s="29">
        <v>87.4</v>
      </c>
      <c r="K107" s="35" t="s">
        <v>300</v>
      </c>
      <c r="L107" s="36">
        <v>160</v>
      </c>
      <c r="M107" s="37">
        <v>170</v>
      </c>
      <c r="N107" s="41">
        <v>175</v>
      </c>
      <c r="O107" s="36">
        <v>120</v>
      </c>
      <c r="P107" s="37">
        <v>125</v>
      </c>
      <c r="Q107" s="41">
        <v>127.5</v>
      </c>
      <c r="R107" s="36">
        <v>200</v>
      </c>
      <c r="S107" s="37">
        <v>210</v>
      </c>
      <c r="T107" s="40">
        <v>220</v>
      </c>
      <c r="U107" s="42">
        <v>512.5</v>
      </c>
      <c r="V107" s="42">
        <v>6</v>
      </c>
      <c r="W107" s="43" t="s">
        <v>68</v>
      </c>
      <c r="X107" s="44" t="s">
        <v>69</v>
      </c>
      <c r="Y107" s="45">
        <v>332.23940000000005</v>
      </c>
      <c r="Z107" s="46" t="s">
        <v>70</v>
      </c>
      <c r="AA107" s="46"/>
    </row>
    <row r="108" spans="1:27" ht="18" x14ac:dyDescent="0.25">
      <c r="A108" s="29">
        <v>316108</v>
      </c>
      <c r="B108" s="29" t="s">
        <v>35</v>
      </c>
      <c r="C108" s="29" t="s">
        <v>52</v>
      </c>
      <c r="D108" s="47">
        <v>34006</v>
      </c>
      <c r="E108" s="48">
        <v>22</v>
      </c>
      <c r="F108" s="49">
        <v>0.63112600000000008</v>
      </c>
      <c r="G108" s="50" t="s">
        <v>189</v>
      </c>
      <c r="H108" s="34" t="s">
        <v>312</v>
      </c>
      <c r="I108" s="29" t="s">
        <v>313</v>
      </c>
      <c r="J108" s="29">
        <v>92.1</v>
      </c>
      <c r="K108" s="35" t="s">
        <v>300</v>
      </c>
      <c r="L108" s="36">
        <v>160</v>
      </c>
      <c r="M108" s="40">
        <v>170</v>
      </c>
      <c r="N108" s="41">
        <v>170</v>
      </c>
      <c r="O108" s="39">
        <v>110</v>
      </c>
      <c r="P108" s="37">
        <v>110</v>
      </c>
      <c r="Q108" s="38">
        <v>112.5</v>
      </c>
      <c r="R108" s="36">
        <v>180</v>
      </c>
      <c r="S108" s="40">
        <v>200</v>
      </c>
      <c r="T108" s="40">
        <v>0</v>
      </c>
      <c r="U108" s="42">
        <v>460</v>
      </c>
      <c r="V108" s="42">
        <v>7</v>
      </c>
      <c r="W108" s="43" t="s">
        <v>71</v>
      </c>
      <c r="X108" s="44" t="s">
        <v>72</v>
      </c>
      <c r="Y108" s="45">
        <v>290.31796000000003</v>
      </c>
      <c r="Z108" s="46" t="s">
        <v>70</v>
      </c>
      <c r="AA108" s="46"/>
    </row>
    <row r="109" spans="1:27" ht="18" x14ac:dyDescent="0.25">
      <c r="A109" s="29">
        <v>375891</v>
      </c>
      <c r="B109" s="29" t="s">
        <v>302</v>
      </c>
      <c r="C109" s="29" t="s">
        <v>52</v>
      </c>
      <c r="D109" s="47">
        <v>34100</v>
      </c>
      <c r="E109" s="48">
        <v>22</v>
      </c>
      <c r="F109" s="49">
        <v>0.60214299999999998</v>
      </c>
      <c r="G109" s="50" t="s">
        <v>189</v>
      </c>
      <c r="H109" s="34" t="s">
        <v>314</v>
      </c>
      <c r="I109" s="29" t="s">
        <v>169</v>
      </c>
      <c r="J109" s="29">
        <v>102.8</v>
      </c>
      <c r="K109" s="35" t="s">
        <v>315</v>
      </c>
      <c r="L109" s="39">
        <v>237.5</v>
      </c>
      <c r="M109" s="40">
        <v>237.5</v>
      </c>
      <c r="N109" s="41">
        <v>237.5</v>
      </c>
      <c r="O109" s="36">
        <v>155</v>
      </c>
      <c r="P109" s="37">
        <v>160</v>
      </c>
      <c r="Q109" s="38">
        <v>165</v>
      </c>
      <c r="R109" s="36">
        <v>250</v>
      </c>
      <c r="S109" s="37">
        <v>257.5</v>
      </c>
      <c r="T109" s="40">
        <v>260</v>
      </c>
      <c r="U109" s="42">
        <v>655</v>
      </c>
      <c r="V109" s="42">
        <v>1</v>
      </c>
      <c r="W109" s="43" t="s">
        <v>68</v>
      </c>
      <c r="X109" s="44" t="s">
        <v>68</v>
      </c>
      <c r="Y109" s="45">
        <v>394.40366499999999</v>
      </c>
      <c r="Z109" s="46" t="s">
        <v>70</v>
      </c>
      <c r="AA109" s="46"/>
    </row>
    <row r="110" spans="1:27" ht="18" x14ac:dyDescent="0.25">
      <c r="A110" s="29">
        <v>196585</v>
      </c>
      <c r="B110" s="29" t="s">
        <v>316</v>
      </c>
      <c r="C110" s="29" t="s">
        <v>52</v>
      </c>
      <c r="D110" s="47">
        <v>35024</v>
      </c>
      <c r="E110" s="48">
        <v>19</v>
      </c>
      <c r="F110" s="49">
        <v>0.61312600000000006</v>
      </c>
      <c r="G110" s="50" t="s">
        <v>189</v>
      </c>
      <c r="H110" s="34" t="s">
        <v>317</v>
      </c>
      <c r="I110" s="29" t="s">
        <v>318</v>
      </c>
      <c r="J110" s="29">
        <v>98.2</v>
      </c>
      <c r="K110" s="35" t="s">
        <v>315</v>
      </c>
      <c r="L110" s="36">
        <v>205</v>
      </c>
      <c r="M110" s="37">
        <v>215</v>
      </c>
      <c r="N110" s="38">
        <v>225</v>
      </c>
      <c r="O110" s="36">
        <v>102.5</v>
      </c>
      <c r="P110" s="37">
        <v>110</v>
      </c>
      <c r="Q110" s="41">
        <v>112.5</v>
      </c>
      <c r="R110" s="36">
        <v>235</v>
      </c>
      <c r="S110" s="37">
        <v>255</v>
      </c>
      <c r="T110" s="40">
        <v>262.5</v>
      </c>
      <c r="U110" s="42">
        <v>582.5</v>
      </c>
      <c r="V110" s="42">
        <v>2</v>
      </c>
      <c r="W110" s="43" t="s">
        <v>68</v>
      </c>
      <c r="X110" s="44" t="s">
        <v>71</v>
      </c>
      <c r="Y110" s="45">
        <v>357.14589500000005</v>
      </c>
      <c r="Z110" s="46" t="s">
        <v>70</v>
      </c>
      <c r="AA110" s="46"/>
    </row>
    <row r="111" spans="1:27" ht="18" x14ac:dyDescent="0.25">
      <c r="A111" s="29">
        <v>249092</v>
      </c>
      <c r="B111" s="29" t="s">
        <v>65</v>
      </c>
      <c r="C111" s="29" t="s">
        <v>52</v>
      </c>
      <c r="D111" s="47">
        <v>34129</v>
      </c>
      <c r="E111" s="48">
        <v>21</v>
      </c>
      <c r="F111" s="49">
        <v>0.60346500000000003</v>
      </c>
      <c r="G111" s="50" t="s">
        <v>189</v>
      </c>
      <c r="H111" s="34" t="s">
        <v>319</v>
      </c>
      <c r="I111" s="29" t="s">
        <v>320</v>
      </c>
      <c r="J111" s="29">
        <v>102.2</v>
      </c>
      <c r="K111" s="35" t="s">
        <v>315</v>
      </c>
      <c r="L111" s="36">
        <v>175</v>
      </c>
      <c r="M111" s="37">
        <v>185</v>
      </c>
      <c r="N111" s="41">
        <v>190</v>
      </c>
      <c r="O111" s="39">
        <v>130</v>
      </c>
      <c r="P111" s="37">
        <v>130</v>
      </c>
      <c r="Q111" s="41">
        <v>135</v>
      </c>
      <c r="R111" s="36">
        <v>205</v>
      </c>
      <c r="S111" s="37">
        <v>215</v>
      </c>
      <c r="T111" s="37">
        <v>225</v>
      </c>
      <c r="U111" s="42">
        <v>550</v>
      </c>
      <c r="V111" s="42">
        <v>3</v>
      </c>
      <c r="W111" s="43" t="s">
        <v>68</v>
      </c>
      <c r="X111" s="44" t="s">
        <v>69</v>
      </c>
      <c r="Y111" s="45">
        <v>331.90575000000001</v>
      </c>
      <c r="Z111" s="46" t="s">
        <v>70</v>
      </c>
      <c r="AA111" s="46"/>
    </row>
    <row r="112" spans="1:27" ht="18" x14ac:dyDescent="0.25">
      <c r="A112" s="29">
        <v>331901</v>
      </c>
      <c r="B112" s="29" t="s">
        <v>321</v>
      </c>
      <c r="C112" s="29" t="s">
        <v>52</v>
      </c>
      <c r="D112" s="47">
        <v>34572</v>
      </c>
      <c r="E112" s="48">
        <v>20</v>
      </c>
      <c r="F112" s="49">
        <v>0.61912500000000004</v>
      </c>
      <c r="G112" s="50" t="s">
        <v>189</v>
      </c>
      <c r="H112" s="34" t="s">
        <v>322</v>
      </c>
      <c r="I112" s="29" t="s">
        <v>169</v>
      </c>
      <c r="J112" s="29">
        <v>96</v>
      </c>
      <c r="K112" s="35" t="s">
        <v>315</v>
      </c>
      <c r="L112" s="36">
        <v>160</v>
      </c>
      <c r="M112" s="37">
        <v>167.5</v>
      </c>
      <c r="N112" s="41">
        <v>172.5</v>
      </c>
      <c r="O112" s="36">
        <v>145</v>
      </c>
      <c r="P112" s="37">
        <v>152.5</v>
      </c>
      <c r="Q112" s="41">
        <v>157.5</v>
      </c>
      <c r="R112" s="36">
        <v>190</v>
      </c>
      <c r="S112" s="40">
        <v>200</v>
      </c>
      <c r="T112" s="37">
        <v>200</v>
      </c>
      <c r="U112" s="42">
        <v>530</v>
      </c>
      <c r="V112" s="42">
        <v>4</v>
      </c>
      <c r="W112" s="43" t="s">
        <v>68</v>
      </c>
      <c r="X112" s="44" t="s">
        <v>69</v>
      </c>
      <c r="Y112" s="45">
        <v>328.13625000000002</v>
      </c>
      <c r="Z112" s="46" t="s">
        <v>70</v>
      </c>
      <c r="AA112" s="46"/>
    </row>
    <row r="113" spans="1:27" ht="18" x14ac:dyDescent="0.25">
      <c r="A113" s="29">
        <v>374488</v>
      </c>
      <c r="B113" s="29" t="s">
        <v>323</v>
      </c>
      <c r="C113" s="29" t="s">
        <v>52</v>
      </c>
      <c r="D113" s="47">
        <v>34269</v>
      </c>
      <c r="E113" s="48">
        <v>21</v>
      </c>
      <c r="F113" s="49">
        <v>0.60436400000000001</v>
      </c>
      <c r="G113" s="50" t="s">
        <v>189</v>
      </c>
      <c r="H113" s="34" t="s">
        <v>324</v>
      </c>
      <c r="I113" s="29" t="s">
        <v>325</v>
      </c>
      <c r="J113" s="29">
        <v>101.8</v>
      </c>
      <c r="K113" s="35" t="s">
        <v>315</v>
      </c>
      <c r="L113" s="36">
        <v>165</v>
      </c>
      <c r="M113" s="40">
        <v>170</v>
      </c>
      <c r="N113" s="38">
        <v>170</v>
      </c>
      <c r="O113" s="39">
        <v>145</v>
      </c>
      <c r="P113" s="37">
        <v>145</v>
      </c>
      <c r="Q113" s="38">
        <v>147.5</v>
      </c>
      <c r="R113" s="39">
        <v>205</v>
      </c>
      <c r="S113" s="40">
        <v>205</v>
      </c>
      <c r="T113" s="37">
        <v>205</v>
      </c>
      <c r="U113" s="42">
        <v>515</v>
      </c>
      <c r="V113" s="42">
        <v>5</v>
      </c>
      <c r="W113" s="43" t="s">
        <v>68</v>
      </c>
      <c r="X113" s="44" t="s">
        <v>69</v>
      </c>
      <c r="Y113" s="45">
        <v>311.24745999999999</v>
      </c>
      <c r="Z113" s="46" t="s">
        <v>70</v>
      </c>
      <c r="AA113" s="46"/>
    </row>
    <row r="114" spans="1:27" ht="18" x14ac:dyDescent="0.25">
      <c r="A114" s="29">
        <v>247171</v>
      </c>
      <c r="B114" s="29" t="s">
        <v>233</v>
      </c>
      <c r="C114" s="29" t="s">
        <v>26</v>
      </c>
      <c r="D114" s="47">
        <v>34951</v>
      </c>
      <c r="E114" s="48">
        <v>19</v>
      </c>
      <c r="F114" s="49">
        <v>0.981518</v>
      </c>
      <c r="G114" s="50" t="s">
        <v>189</v>
      </c>
      <c r="H114" s="34" t="s">
        <v>234</v>
      </c>
      <c r="I114" s="29" t="s">
        <v>235</v>
      </c>
      <c r="J114" s="29">
        <v>71.400000000000006</v>
      </c>
      <c r="K114" s="35" t="s">
        <v>50</v>
      </c>
      <c r="L114" s="36">
        <v>120</v>
      </c>
      <c r="M114" s="40">
        <v>130</v>
      </c>
      <c r="N114" s="41">
        <v>130</v>
      </c>
      <c r="O114" s="36">
        <v>60</v>
      </c>
      <c r="P114" s="37">
        <v>65</v>
      </c>
      <c r="Q114" s="41">
        <v>70</v>
      </c>
      <c r="R114" s="36">
        <v>130</v>
      </c>
      <c r="S114" s="37">
        <v>140</v>
      </c>
      <c r="T114" s="40">
        <v>150</v>
      </c>
      <c r="U114" s="42">
        <v>340</v>
      </c>
      <c r="V114" s="42">
        <v>1</v>
      </c>
      <c r="W114" s="43" t="s">
        <v>68</v>
      </c>
      <c r="X114" s="44" t="s">
        <v>69</v>
      </c>
      <c r="Y114" s="45">
        <v>333.71611999999999</v>
      </c>
      <c r="Z114" s="123" t="s">
        <v>236</v>
      </c>
      <c r="AA114" s="46"/>
    </row>
    <row r="115" spans="1:27" ht="18" x14ac:dyDescent="0.25">
      <c r="A115" s="29">
        <v>186717</v>
      </c>
      <c r="B115" s="29" t="s">
        <v>233</v>
      </c>
      <c r="C115" s="29" t="s">
        <v>52</v>
      </c>
      <c r="D115" s="47">
        <v>33772</v>
      </c>
      <c r="E115" s="48">
        <v>22</v>
      </c>
      <c r="F115" s="49">
        <v>0.87307699999999999</v>
      </c>
      <c r="G115" s="50" t="s">
        <v>189</v>
      </c>
      <c r="H115" s="34" t="s">
        <v>270</v>
      </c>
      <c r="I115" s="29" t="s">
        <v>147</v>
      </c>
      <c r="J115" s="29">
        <v>58.5</v>
      </c>
      <c r="K115" s="35" t="s">
        <v>59</v>
      </c>
      <c r="L115" s="36">
        <v>145</v>
      </c>
      <c r="M115" s="37">
        <v>155</v>
      </c>
      <c r="N115" s="38"/>
      <c r="O115" s="36">
        <v>100</v>
      </c>
      <c r="P115" s="37">
        <v>105</v>
      </c>
      <c r="Q115" s="38"/>
      <c r="R115" s="36">
        <v>165</v>
      </c>
      <c r="S115" s="37">
        <v>175</v>
      </c>
      <c r="T115" s="40"/>
      <c r="U115" s="42">
        <v>435</v>
      </c>
      <c r="V115" s="42">
        <v>1</v>
      </c>
      <c r="W115" s="43" t="s">
        <v>68</v>
      </c>
      <c r="X115" s="44" t="s">
        <v>69</v>
      </c>
      <c r="Y115" s="45">
        <v>379.78849500000001</v>
      </c>
      <c r="Z115" s="123" t="s">
        <v>236</v>
      </c>
      <c r="AA115" s="46"/>
    </row>
    <row r="116" spans="1:27" ht="18" x14ac:dyDescent="0.25">
      <c r="A116" s="29">
        <v>278225</v>
      </c>
      <c r="B116" s="29" t="s">
        <v>209</v>
      </c>
      <c r="C116" s="29" t="s">
        <v>52</v>
      </c>
      <c r="D116" s="47">
        <v>34179</v>
      </c>
      <c r="E116" s="48">
        <v>21</v>
      </c>
      <c r="F116" s="49">
        <v>0.72635800000000006</v>
      </c>
      <c r="G116" s="50" t="s">
        <v>189</v>
      </c>
      <c r="H116" s="34" t="s">
        <v>401</v>
      </c>
      <c r="I116" s="29" t="s">
        <v>402</v>
      </c>
      <c r="J116" s="29">
        <v>73</v>
      </c>
      <c r="K116" s="35" t="s">
        <v>240</v>
      </c>
      <c r="L116" s="36">
        <v>200</v>
      </c>
      <c r="M116" s="37">
        <v>215</v>
      </c>
      <c r="N116" s="38">
        <v>220</v>
      </c>
      <c r="O116" s="36">
        <v>110</v>
      </c>
      <c r="P116" s="40">
        <v>117.5</v>
      </c>
      <c r="Q116" s="41">
        <v>117.5</v>
      </c>
      <c r="R116" s="36">
        <v>210</v>
      </c>
      <c r="S116" s="37">
        <v>222.5</v>
      </c>
      <c r="T116" s="37">
        <v>230</v>
      </c>
      <c r="U116" s="42">
        <v>562.5</v>
      </c>
      <c r="V116" s="42">
        <v>1</v>
      </c>
      <c r="W116" s="43" t="s">
        <v>68</v>
      </c>
      <c r="X116" s="44" t="s">
        <v>69</v>
      </c>
      <c r="Y116" s="45">
        <v>408.57637500000004</v>
      </c>
      <c r="Z116" s="123" t="s">
        <v>236</v>
      </c>
      <c r="AA116" s="46"/>
    </row>
  </sheetData>
  <mergeCells count="27">
    <mergeCell ref="S5:U5"/>
    <mergeCell ref="G1:N3"/>
    <mergeCell ref="Y7:Y8"/>
    <mergeCell ref="Z7:Z8"/>
    <mergeCell ref="AA7:AA8"/>
    <mergeCell ref="R7:T7"/>
    <mergeCell ref="U7:U8"/>
    <mergeCell ref="V7:V8"/>
    <mergeCell ref="W7:W8"/>
    <mergeCell ref="X7:X8"/>
    <mergeCell ref="G7:G8"/>
    <mergeCell ref="H7:H8"/>
    <mergeCell ref="I7:I8"/>
    <mergeCell ref="J7:J8"/>
    <mergeCell ref="K7:K8"/>
    <mergeCell ref="G5:M5"/>
    <mergeCell ref="F7:F8"/>
    <mergeCell ref="A1:C1"/>
    <mergeCell ref="A2:C2"/>
    <mergeCell ref="A3:C3"/>
    <mergeCell ref="B5:D5"/>
    <mergeCell ref="E5:F5"/>
    <mergeCell ref="A7:A8"/>
    <mergeCell ref="B7:B8"/>
    <mergeCell ref="C7:C8"/>
    <mergeCell ref="D7:D8"/>
    <mergeCell ref="E7:E8"/>
  </mergeCells>
  <conditionalFormatting sqref="I6 K7 U9:V15 U44:V48 U25:V36 U50:V57 U114:V115">
    <cfRule type="cellIs" dxfId="138" priority="191" stopIfTrue="1" operator="equal">
      <formula>FALSE</formula>
    </cfRule>
  </conditionalFormatting>
  <conditionalFormatting sqref="V6 V1 V3:V4">
    <cfRule type="cellIs" dxfId="137" priority="190" stopIfTrue="1" operator="equal">
      <formula>"R"</formula>
    </cfRule>
  </conditionalFormatting>
  <conditionalFormatting sqref="G9:G15 G44:G48 G25:G36 G50:G57 G114:G115">
    <cfRule type="cellIs" dxfId="136" priority="186" stopIfTrue="1" operator="equal">
      <formula>"interdit"</formula>
    </cfRule>
  </conditionalFormatting>
  <conditionalFormatting sqref="H9:H15 H25:H36 H114">
    <cfRule type="endsWith" dxfId="135" priority="184" stopIfTrue="1" operator="endsWith" text="'HM'">
      <formula>RIGHT(H9,LEN("'HM'"))="'HM'"</formula>
    </cfRule>
    <cfRule type="expression" dxfId="134" priority="187" stopIfTrue="1">
      <formula>RIGHT(H9,LEN("'HM'"))="'HM'"</formula>
    </cfRule>
    <cfRule type="expression" dxfId="133" priority="188" stopIfTrue="1">
      <formula>RIGHT(H9,LEN("'HM'"))="'HM'"</formula>
    </cfRule>
    <cfRule type="expression" dxfId="132" priority="189" stopIfTrue="1">
      <formula>RIGHT(H9,LEN("'HM'"))="'HM'"</formula>
    </cfRule>
  </conditionalFormatting>
  <conditionalFormatting sqref="W9:X15 W44:X48 W25:X36 W50:X57 W114:X115">
    <cfRule type="cellIs" dxfId="131" priority="183" stopIfTrue="1" operator="equal">
      <formula>"internat."</formula>
    </cfRule>
  </conditionalFormatting>
  <conditionalFormatting sqref="W9:W15 W44:W48 W25:W36 W50:W57 W114:W115">
    <cfRule type="cellIs" dxfId="130" priority="182" stopIfTrue="1" operator="equal">
      <formula>"INTERDIT"</formula>
    </cfRule>
  </conditionalFormatting>
  <conditionalFormatting sqref="U37:V43">
    <cfRule type="cellIs" dxfId="129" priority="179" stopIfTrue="1" operator="equal">
      <formula>FALSE</formula>
    </cfRule>
  </conditionalFormatting>
  <conditionalFormatting sqref="G37:G43">
    <cfRule type="cellIs" dxfId="128" priority="175" stopIfTrue="1" operator="equal">
      <formula>"interdit"</formula>
    </cfRule>
  </conditionalFormatting>
  <conditionalFormatting sqref="H37:H43">
    <cfRule type="endsWith" dxfId="127" priority="174" stopIfTrue="1" operator="endsWith" text="'HM'">
      <formula>RIGHT(H37,LEN("'HM'"))="'HM'"</formula>
    </cfRule>
    <cfRule type="expression" dxfId="126" priority="176" stopIfTrue="1">
      <formula>RIGHT(H37,LEN("'HM'"))="'HM'"</formula>
    </cfRule>
    <cfRule type="expression" dxfId="125" priority="177" stopIfTrue="1">
      <formula>RIGHT(H37,LEN("'HM'"))="'HM'"</formula>
    </cfRule>
    <cfRule type="expression" dxfId="124" priority="178" stopIfTrue="1">
      <formula>RIGHT(H37,LEN("'HM'"))="'HM'"</formula>
    </cfRule>
  </conditionalFormatting>
  <conditionalFormatting sqref="W37:X43">
    <cfRule type="cellIs" dxfId="123" priority="173" stopIfTrue="1" operator="equal">
      <formula>"internat."</formula>
    </cfRule>
  </conditionalFormatting>
  <conditionalFormatting sqref="W37:W43">
    <cfRule type="cellIs" dxfId="122" priority="172" stopIfTrue="1" operator="equal">
      <formula>"INTERDIT"</formula>
    </cfRule>
  </conditionalFormatting>
  <conditionalFormatting sqref="X37:X43">
    <cfRule type="cellIs" dxfId="121" priority="170" stopIfTrue="1" operator="equal">
      <formula>"INTERDIT"</formula>
    </cfRule>
    <cfRule type="colorScale" priority="171">
      <colorScale>
        <cfvo type="min"/>
        <cfvo type="max"/>
        <color rgb="FFFF7128"/>
        <color rgb="FFFFEF9C"/>
      </colorScale>
    </cfRule>
  </conditionalFormatting>
  <conditionalFormatting sqref="X32:X36 X9:X15">
    <cfRule type="cellIs" dxfId="120" priority="210" stopIfTrue="1" operator="equal">
      <formula>"INTERDIT"</formula>
    </cfRule>
    <cfRule type="colorScale" priority="211">
      <colorScale>
        <cfvo type="min"/>
        <cfvo type="max"/>
        <color rgb="FFFF7128"/>
        <color rgb="FFFFEF9C"/>
      </colorScale>
    </cfRule>
  </conditionalFormatting>
  <conditionalFormatting sqref="U16:V24">
    <cfRule type="cellIs" dxfId="119" priority="169" stopIfTrue="1" operator="equal">
      <formula>FALSE</formula>
    </cfRule>
  </conditionalFormatting>
  <conditionalFormatting sqref="G16:G24">
    <cfRule type="cellIs" dxfId="118" priority="165" stopIfTrue="1" operator="equal">
      <formula>"interdit"</formula>
    </cfRule>
  </conditionalFormatting>
  <conditionalFormatting sqref="H16:H24 H44:H48 H50:H54">
    <cfRule type="endsWith" dxfId="117" priority="164" stopIfTrue="1" operator="endsWith" text="'HM'">
      <formula>RIGHT(H16,LEN("'HM'"))="'HM'"</formula>
    </cfRule>
    <cfRule type="expression" dxfId="116" priority="166" stopIfTrue="1">
      <formula>RIGHT(H16,LEN("'HM'"))="'HM'"</formula>
    </cfRule>
    <cfRule type="expression" dxfId="115" priority="167" stopIfTrue="1">
      <formula>RIGHT(H16,LEN("'HM'"))="'HM'"</formula>
    </cfRule>
    <cfRule type="expression" dxfId="114" priority="168" stopIfTrue="1">
      <formula>RIGHT(H16,LEN("'HM'"))="'HM'"</formula>
    </cfRule>
  </conditionalFormatting>
  <conditionalFormatting sqref="W16:X24">
    <cfRule type="cellIs" dxfId="113" priority="163" stopIfTrue="1" operator="equal">
      <formula>"internat."</formula>
    </cfRule>
  </conditionalFormatting>
  <conditionalFormatting sqref="W16:W24">
    <cfRule type="cellIs" dxfId="112" priority="162" stopIfTrue="1" operator="equal">
      <formula>"INTERDIT"</formula>
    </cfRule>
  </conditionalFormatting>
  <conditionalFormatting sqref="X16:X24">
    <cfRule type="cellIs" dxfId="111" priority="160" stopIfTrue="1" operator="equal">
      <formula>"INTERDIT"</formula>
    </cfRule>
    <cfRule type="colorScale" priority="161">
      <colorScale>
        <cfvo type="min"/>
        <cfvo type="max"/>
        <color rgb="FFFF7128"/>
        <color rgb="FFFFEF9C"/>
      </colorScale>
    </cfRule>
  </conditionalFormatting>
  <conditionalFormatting sqref="H44:H48 H50:H57 H115">
    <cfRule type="expression" dxfId="110" priority="139" stopIfTrue="1">
      <formula>RIGHT(H44,LEN("'HM'"))="'HM'"</formula>
    </cfRule>
    <cfRule type="expression" dxfId="109" priority="140" stopIfTrue="1">
      <formula>RIGHT(H44,LEN("'HM'"))="'HM'"</formula>
    </cfRule>
    <cfRule type="expression" dxfId="108" priority="141" stopIfTrue="1">
      <formula>RIGHT(H44,LEN("'HM'"))="'HM'"</formula>
    </cfRule>
  </conditionalFormatting>
  <conditionalFormatting sqref="X50:X54 X44:X48">
    <cfRule type="cellIs" dxfId="107" priority="234" stopIfTrue="1" operator="equal">
      <formula>"INTERDIT"</formula>
    </cfRule>
    <cfRule type="colorScale" priority="235">
      <colorScale>
        <cfvo type="min"/>
        <cfvo type="max"/>
        <color rgb="FFFF7128"/>
        <color rgb="FFFFEF9C"/>
      </colorScale>
    </cfRule>
  </conditionalFormatting>
  <conditionalFormatting sqref="U49:V49">
    <cfRule type="cellIs" dxfId="106" priority="131" stopIfTrue="1" operator="equal">
      <formula>FALSE</formula>
    </cfRule>
  </conditionalFormatting>
  <conditionalFormatting sqref="G49">
    <cfRule type="cellIs" dxfId="105" priority="124" stopIfTrue="1" operator="equal">
      <formula>"interdit"</formula>
    </cfRule>
  </conditionalFormatting>
  <conditionalFormatting sqref="H49">
    <cfRule type="expression" dxfId="104" priority="125" stopIfTrue="1">
      <formula>RIGHT(H49,LEN("'HM'"))="'HM'"</formula>
    </cfRule>
    <cfRule type="expression" dxfId="103" priority="126" stopIfTrue="1">
      <formula>RIGHT(H49,LEN("'HM'"))="'HM'"</formula>
    </cfRule>
    <cfRule type="expression" dxfId="102" priority="127" stopIfTrue="1">
      <formula>RIGHT(H49,LEN("'HM'"))="'HM'"</formula>
    </cfRule>
  </conditionalFormatting>
  <conditionalFormatting sqref="H49">
    <cfRule type="endsWith" dxfId="101" priority="122" stopIfTrue="1" operator="endsWith" text="'HM'">
      <formula>RIGHT(H49,LEN("'HM'"))="'HM'"</formula>
    </cfRule>
    <cfRule type="expression" dxfId="100" priority="128" stopIfTrue="1">
      <formula>RIGHT(H49,LEN("'HM'"))="'HM'"</formula>
    </cfRule>
    <cfRule type="expression" dxfId="99" priority="129" stopIfTrue="1">
      <formula>RIGHT(H49,LEN("'HM'"))="'HM'"</formula>
    </cfRule>
    <cfRule type="expression" dxfId="98" priority="130" stopIfTrue="1">
      <formula>RIGHT(H49,LEN("'HM'"))="'HM'"</formula>
    </cfRule>
  </conditionalFormatting>
  <conditionalFormatting sqref="W49:X49">
    <cfRule type="cellIs" dxfId="97" priority="121" stopIfTrue="1" operator="equal">
      <formula>"internat."</formula>
    </cfRule>
  </conditionalFormatting>
  <conditionalFormatting sqref="W49">
    <cfRule type="cellIs" dxfId="96" priority="120" stopIfTrue="1" operator="equal">
      <formula>"INTERDIT"</formula>
    </cfRule>
  </conditionalFormatting>
  <conditionalFormatting sqref="X49">
    <cfRule type="cellIs" dxfId="95" priority="118" stopIfTrue="1" operator="equal">
      <formula>"INTERDIT"</formula>
    </cfRule>
    <cfRule type="colorScale" priority="119">
      <colorScale>
        <cfvo type="min"/>
        <cfvo type="max"/>
        <color rgb="FFFF7128"/>
        <color rgb="FFFFEF9C"/>
      </colorScale>
    </cfRule>
  </conditionalFormatting>
  <conditionalFormatting sqref="H55:H57 H115">
    <cfRule type="endsWith" priority="107" stopIfTrue="1" operator="endsWith" text="'HM'">
      <formula>RIGHT(H55,LEN("'HM'"))="'HM'"</formula>
    </cfRule>
    <cfRule type="expression" priority="112" stopIfTrue="1">
      <formula>RIGHT(H55,LEN("'HM'"))="'HM'"</formula>
    </cfRule>
    <cfRule type="expression" dxfId="94" priority="113" stopIfTrue="1">
      <formula>RIGHT(H55,LEN("'HM'"))="'HM'"</formula>
    </cfRule>
    <cfRule type="expression" dxfId="93" priority="114" stopIfTrue="1">
      <formula>RIGHT(H55,LEN("'HM'"))="'HM'"</formula>
    </cfRule>
  </conditionalFormatting>
  <conditionalFormatting sqref="U66:V66 U58:V63 U68:V68">
    <cfRule type="cellIs" dxfId="92" priority="102" stopIfTrue="1" operator="equal">
      <formula>FALSE</formula>
    </cfRule>
  </conditionalFormatting>
  <conditionalFormatting sqref="G66 G58:G63 G68">
    <cfRule type="cellIs" dxfId="91" priority="98" stopIfTrue="1" operator="equal">
      <formula>"interdit"</formula>
    </cfRule>
  </conditionalFormatting>
  <conditionalFormatting sqref="H66 H58:H63 H68">
    <cfRule type="endsWith" dxfId="90" priority="96" stopIfTrue="1" operator="endsWith" text="'HM'">
      <formula>RIGHT(H58,LEN("'HM'"))="'HM'"</formula>
    </cfRule>
    <cfRule type="expression" dxfId="89" priority="99" stopIfTrue="1">
      <formula>RIGHT(H58,LEN("'HM'"))="'HM'"</formula>
    </cfRule>
    <cfRule type="expression" dxfId="88" priority="100" stopIfTrue="1">
      <formula>RIGHT(H58,LEN("'HM'"))="'HM'"</formula>
    </cfRule>
    <cfRule type="expression" dxfId="87" priority="101" stopIfTrue="1">
      <formula>RIGHT(H58,LEN("'HM'"))="'HM'"</formula>
    </cfRule>
  </conditionalFormatting>
  <conditionalFormatting sqref="W66:X66 W58:X63 W68:X68">
    <cfRule type="cellIs" dxfId="86" priority="95" stopIfTrue="1" operator="equal">
      <formula>"internat."</formula>
    </cfRule>
  </conditionalFormatting>
  <conditionalFormatting sqref="W66 W58:W63 W68">
    <cfRule type="cellIs" dxfId="85" priority="94" stopIfTrue="1" operator="equal">
      <formula>"INTERDIT"</formula>
    </cfRule>
  </conditionalFormatting>
  <conditionalFormatting sqref="U64:V65 U67:V67">
    <cfRule type="cellIs" dxfId="84" priority="93" stopIfTrue="1" operator="equal">
      <formula>FALSE</formula>
    </cfRule>
  </conditionalFormatting>
  <conditionalFormatting sqref="G64:G65 G67">
    <cfRule type="cellIs" dxfId="83" priority="83" stopIfTrue="1" operator="equal">
      <formula>"interdit"</formula>
    </cfRule>
  </conditionalFormatting>
  <conditionalFormatting sqref="H64 H67">
    <cfRule type="expression" dxfId="82" priority="84" stopIfTrue="1">
      <formula>RIGHT(H64,LEN("'HM'"))="'HM'"</formula>
    </cfRule>
    <cfRule type="expression" dxfId="81" priority="85" stopIfTrue="1">
      <formula>RIGHT(H64,LEN("'HM'"))="'HM'"</formula>
    </cfRule>
    <cfRule type="expression" dxfId="80" priority="86" stopIfTrue="1">
      <formula>RIGHT(H64,LEN("'HM'"))="'HM'"</formula>
    </cfRule>
  </conditionalFormatting>
  <conditionalFormatting sqref="H65">
    <cfRule type="expression" dxfId="79" priority="87" stopIfTrue="1">
      <formula>RIGHT(H65,LEN("'HM'"))="'HM'"</formula>
    </cfRule>
    <cfRule type="expression" dxfId="78" priority="88" stopIfTrue="1">
      <formula>RIGHT(H65,LEN("'HM'"))="'HM'"</formula>
    </cfRule>
    <cfRule type="expression" dxfId="77" priority="89" stopIfTrue="1">
      <formula>RIGHT(H65,LEN("'HM'"))="'HM'"</formula>
    </cfRule>
  </conditionalFormatting>
  <conditionalFormatting sqref="H64:H65 H67">
    <cfRule type="endsWith" priority="82" stopIfTrue="1" operator="endsWith" text="'HM'">
      <formula>RIGHT(H64,LEN("'HM'"))="'HM'"</formula>
    </cfRule>
    <cfRule type="expression" priority="90" stopIfTrue="1">
      <formula>RIGHT(H64,LEN("'HM'"))="'HM'"</formula>
    </cfRule>
    <cfRule type="expression" dxfId="76" priority="91" stopIfTrue="1">
      <formula>RIGHT(H64,LEN("'HM'"))="'HM'"</formula>
    </cfRule>
    <cfRule type="expression" dxfId="75" priority="92" stopIfTrue="1">
      <formula>RIGHT(H64,LEN("'HM'"))="'HM'"</formula>
    </cfRule>
  </conditionalFormatting>
  <conditionalFormatting sqref="W64:X65 W67:X67">
    <cfRule type="cellIs" dxfId="74" priority="81" stopIfTrue="1" operator="equal">
      <formula>"internat."</formula>
    </cfRule>
  </conditionalFormatting>
  <conditionalFormatting sqref="W64:W65 W67">
    <cfRule type="cellIs" dxfId="73" priority="80" stopIfTrue="1" operator="equal">
      <formula>"INTERDIT"</formula>
    </cfRule>
  </conditionalFormatting>
  <conditionalFormatting sqref="X64:X65 X67">
    <cfRule type="cellIs" dxfId="72" priority="78" stopIfTrue="1" operator="equal">
      <formula>"INTERDIT"</formula>
    </cfRule>
    <cfRule type="colorScale" priority="79">
      <colorScale>
        <cfvo type="min"/>
        <cfvo type="max"/>
        <color rgb="FFFF7128"/>
        <color rgb="FFFFEF9C"/>
      </colorScale>
    </cfRule>
  </conditionalFormatting>
  <conditionalFormatting sqref="X58:X63 X68 X66">
    <cfRule type="cellIs" dxfId="71" priority="103" stopIfTrue="1" operator="equal">
      <formula>"INTERDIT"</formula>
    </cfRule>
    <cfRule type="colorScale" priority="104">
      <colorScale>
        <cfvo type="min"/>
        <cfvo type="max"/>
        <color rgb="FFFF7128"/>
        <color rgb="FFFFEF9C"/>
      </colorScale>
    </cfRule>
  </conditionalFormatting>
  <conditionalFormatting sqref="U103:V113">
    <cfRule type="cellIs" dxfId="70" priority="77" stopIfTrue="1" operator="equal">
      <formula>FALSE</formula>
    </cfRule>
  </conditionalFormatting>
  <conditionalFormatting sqref="G103:G113">
    <cfRule type="cellIs" dxfId="69" priority="71" stopIfTrue="1" operator="equal">
      <formula>"interdit"</formula>
    </cfRule>
  </conditionalFormatting>
  <conditionalFormatting sqref="H103:H111">
    <cfRule type="expression" dxfId="68" priority="72" stopIfTrue="1">
      <formula>RIGHT(H103,LEN("'HM'"))="'HM'"</formula>
    </cfRule>
    <cfRule type="expression" dxfId="67" priority="73" stopIfTrue="1">
      <formula>RIGHT(H103,LEN("'HM'"))="'HM'"</formula>
    </cfRule>
    <cfRule type="expression" dxfId="66" priority="74" stopIfTrue="1">
      <formula>RIGHT(H103,LEN("'HM'"))="'HM'"</formula>
    </cfRule>
  </conditionalFormatting>
  <conditionalFormatting sqref="H112">
    <cfRule type="expression" dxfId="65" priority="68" stopIfTrue="1">
      <formula>RIGHT(H112,LEN("'HM'"))="'HM'"</formula>
    </cfRule>
    <cfRule type="expression" dxfId="64" priority="69" stopIfTrue="1">
      <formula>RIGHT(H112,LEN("'HM'"))="'HM'"</formula>
    </cfRule>
    <cfRule type="expression" dxfId="63" priority="70" stopIfTrue="1">
      <formula>RIGHT(H112,LEN("'HM'"))="'HM'"</formula>
    </cfRule>
  </conditionalFormatting>
  <conditionalFormatting sqref="H112">
    <cfRule type="expression" dxfId="62" priority="75" stopIfTrue="1">
      <formula>RIGHT(H112,LEN("'HM'"))="'HM'"</formula>
    </cfRule>
  </conditionalFormatting>
  <conditionalFormatting sqref="H113">
    <cfRule type="expression" dxfId="61" priority="65" stopIfTrue="1">
      <formula>RIGHT(H113,LEN("'HM'"))="'HM'"</formula>
    </cfRule>
    <cfRule type="expression" dxfId="60" priority="66" stopIfTrue="1">
      <formula>RIGHT(H113,LEN("'HM'"))="'HM'"</formula>
    </cfRule>
    <cfRule type="expression" dxfId="59" priority="67" stopIfTrue="1">
      <formula>RIGHT(H113,LEN("'HM'"))="'HM'"</formula>
    </cfRule>
  </conditionalFormatting>
  <conditionalFormatting sqref="H113">
    <cfRule type="expression" dxfId="58" priority="76" stopIfTrue="1">
      <formula>RIGHT(H113,LEN("'HM'"))="'HM'"</formula>
    </cfRule>
  </conditionalFormatting>
  <conditionalFormatting sqref="H25:H31 H103:H114">
    <cfRule type="endsWith" dxfId="57" priority="64" stopIfTrue="1" operator="endsWith" text="'HM'">
      <formula>RIGHT(H25,LEN("'HM'"))="'HM'"</formula>
    </cfRule>
  </conditionalFormatting>
  <conditionalFormatting sqref="W103:X113">
    <cfRule type="cellIs" dxfId="56" priority="63" stopIfTrue="1" operator="equal">
      <formula>"internat."</formula>
    </cfRule>
  </conditionalFormatting>
  <conditionalFormatting sqref="W103:W113">
    <cfRule type="cellIs" dxfId="55" priority="62" stopIfTrue="1" operator="equal">
      <formula>"INTERDIT"</formula>
    </cfRule>
  </conditionalFormatting>
  <conditionalFormatting sqref="X103:X113">
    <cfRule type="cellIs" dxfId="54" priority="60" stopIfTrue="1" operator="equal">
      <formula>"INTERDIT"</formula>
    </cfRule>
    <cfRule type="colorScale" priority="61">
      <colorScale>
        <cfvo type="min"/>
        <cfvo type="max"/>
        <color rgb="FFFF7128"/>
        <color rgb="FFFFEF9C"/>
      </colorScale>
    </cfRule>
  </conditionalFormatting>
  <conditionalFormatting sqref="U87:V100">
    <cfRule type="cellIs" dxfId="53" priority="55" stopIfTrue="1" operator="equal">
      <formula>FALSE</formula>
    </cfRule>
  </conditionalFormatting>
  <conditionalFormatting sqref="G87:G100">
    <cfRule type="cellIs" dxfId="52" priority="51" stopIfTrue="1" operator="equal">
      <formula>"interdit"</formula>
    </cfRule>
  </conditionalFormatting>
  <conditionalFormatting sqref="H87:H91 H93">
    <cfRule type="expression" dxfId="51" priority="52" stopIfTrue="1">
      <formula>RIGHT(H87,LEN("'HM'"))="'HM'"</formula>
    </cfRule>
    <cfRule type="expression" dxfId="50" priority="53" stopIfTrue="1">
      <formula>RIGHT(H87,LEN("'HM'"))="'HM'"</formula>
    </cfRule>
    <cfRule type="expression" dxfId="49" priority="54" stopIfTrue="1">
      <formula>RIGHT(H87,LEN("'HM'"))="'HM'"</formula>
    </cfRule>
  </conditionalFormatting>
  <conditionalFormatting sqref="H87:H91 H93">
    <cfRule type="endsWith" priority="49" stopIfTrue="1" operator="endsWith" text="'HM'">
      <formula>RIGHT(H87,LEN("'HM'"))="'HM'"</formula>
    </cfRule>
  </conditionalFormatting>
  <conditionalFormatting sqref="W87:X100">
    <cfRule type="cellIs" dxfId="48" priority="48" stopIfTrue="1" operator="equal">
      <formula>"internat."</formula>
    </cfRule>
  </conditionalFormatting>
  <conditionalFormatting sqref="W87:W100">
    <cfRule type="cellIs" dxfId="47" priority="47" stopIfTrue="1" operator="equal">
      <formula>"INTERDIT"</formula>
    </cfRule>
  </conditionalFormatting>
  <conditionalFormatting sqref="H94:H100 H92">
    <cfRule type="endsWith" dxfId="46" priority="42" stopIfTrue="1" operator="endsWith" text="'HM'">
      <formula>RIGHT(H92,LEN("'HM'"))="'HM'"</formula>
    </cfRule>
    <cfRule type="expression" dxfId="45" priority="44" stopIfTrue="1">
      <formula>RIGHT(H92,LEN("'HM'"))="'HM'"</formula>
    </cfRule>
    <cfRule type="expression" dxfId="44" priority="45" stopIfTrue="1">
      <formula>RIGHT(H92,LEN("'HM'"))="'HM'"</formula>
    </cfRule>
    <cfRule type="expression" dxfId="43" priority="46" stopIfTrue="1">
      <formula>RIGHT(H92,LEN("'HM'"))="'HM'"</formula>
    </cfRule>
  </conditionalFormatting>
  <conditionalFormatting sqref="X87:X91 X93">
    <cfRule type="cellIs" dxfId="42" priority="56" stopIfTrue="1" operator="equal">
      <formula>"INTERDIT"</formula>
    </cfRule>
    <cfRule type="colorScale" priority="57">
      <colorScale>
        <cfvo type="min"/>
        <cfvo type="max"/>
        <color rgb="FFFF7128"/>
        <color rgb="FFFFEF9C"/>
      </colorScale>
    </cfRule>
  </conditionalFormatting>
  <conditionalFormatting sqref="X94:X100 X92">
    <cfRule type="cellIs" dxfId="41" priority="58" stopIfTrue="1" operator="equal">
      <formula>"INTERDIT"</formula>
    </cfRule>
    <cfRule type="colorScale" priority="59">
      <colorScale>
        <cfvo type="min"/>
        <cfvo type="max"/>
        <color rgb="FFFF7128"/>
        <color rgb="FFFFEF9C"/>
      </colorScale>
    </cfRule>
  </conditionalFormatting>
  <conditionalFormatting sqref="U101:V102">
    <cfRule type="cellIs" dxfId="40" priority="39" stopIfTrue="1" operator="equal">
      <formula>FALSE</formula>
    </cfRule>
  </conditionalFormatting>
  <conditionalFormatting sqref="G101:G102">
    <cfRule type="cellIs" dxfId="39" priority="35" stopIfTrue="1" operator="equal">
      <formula>"interdit"</formula>
    </cfRule>
  </conditionalFormatting>
  <conditionalFormatting sqref="W101:X102">
    <cfRule type="cellIs" dxfId="38" priority="32" stopIfTrue="1" operator="equal">
      <formula>"internat."</formula>
    </cfRule>
  </conditionalFormatting>
  <conditionalFormatting sqref="W101:W102">
    <cfRule type="cellIs" dxfId="37" priority="31" stopIfTrue="1" operator="equal">
      <formula>"INTERDIT"</formula>
    </cfRule>
  </conditionalFormatting>
  <conditionalFormatting sqref="X101:X102">
    <cfRule type="cellIs" dxfId="36" priority="40" stopIfTrue="1" operator="equal">
      <formula>"INTERDIT"</formula>
    </cfRule>
    <cfRule type="colorScale" priority="41">
      <colorScale>
        <cfvo type="min"/>
        <cfvo type="max"/>
        <color rgb="FFFF7128"/>
        <color rgb="FFFFEF9C"/>
      </colorScale>
    </cfRule>
  </conditionalFormatting>
  <conditionalFormatting sqref="H101:H102">
    <cfRule type="expression" dxfId="35" priority="25" stopIfTrue="1">
      <formula>RIGHT(H101,LEN("'HM'"))="'HM'"</formula>
    </cfRule>
    <cfRule type="expression" dxfId="34" priority="26" stopIfTrue="1">
      <formula>RIGHT(H101,LEN("'HM'"))="'HM'"</formula>
    </cfRule>
    <cfRule type="expression" dxfId="33" priority="27" stopIfTrue="1">
      <formula>RIGHT(H101,LEN("'HM'"))="'HM'"</formula>
    </cfRule>
  </conditionalFormatting>
  <conditionalFormatting sqref="H101:H102">
    <cfRule type="endsWith" dxfId="32" priority="23" stopIfTrue="1" operator="endsWith" text="'HM'">
      <formula>RIGHT(H101,LEN("'HM'"))="'HM'"</formula>
    </cfRule>
    <cfRule type="expression" dxfId="31" priority="28" stopIfTrue="1">
      <formula>RIGHT(H101,LEN("'HM'"))="'HM'"</formula>
    </cfRule>
    <cfRule type="expression" dxfId="30" priority="29" stopIfTrue="1">
      <formula>RIGHT(H101,LEN("'HM'"))="'HM'"</formula>
    </cfRule>
    <cfRule type="expression" dxfId="29" priority="30" stopIfTrue="1">
      <formula>RIGHT(H101,LEN("'HM'"))="'HM'"</formula>
    </cfRule>
  </conditionalFormatting>
  <conditionalFormatting sqref="U116:V116 U69:V75 U79:U80 V76:V85">
    <cfRule type="cellIs" dxfId="28" priority="20" stopIfTrue="1" operator="equal">
      <formula>FALSE</formula>
    </cfRule>
  </conditionalFormatting>
  <conditionalFormatting sqref="G116 G69:G75 G79:G80">
    <cfRule type="cellIs" dxfId="27" priority="16" stopIfTrue="1" operator="equal">
      <formula>"interdit"</formula>
    </cfRule>
  </conditionalFormatting>
  <conditionalFormatting sqref="H116 H69:H75 H79:H80">
    <cfRule type="endsWith" dxfId="26" priority="14" stopIfTrue="1" operator="endsWith" text="'HM'">
      <formula>RIGHT(H69,LEN("'HM'"))="'HM'"</formula>
    </cfRule>
    <cfRule type="expression" dxfId="25" priority="17" stopIfTrue="1">
      <formula>RIGHT(H69,LEN("'HM'"))="'HM'"</formula>
    </cfRule>
    <cfRule type="expression" dxfId="24" priority="18" stopIfTrue="1">
      <formula>RIGHT(H69,LEN("'HM'"))="'HM'"</formula>
    </cfRule>
    <cfRule type="expression" dxfId="23" priority="19" stopIfTrue="1">
      <formula>RIGHT(H69,LEN("'HM'"))="'HM'"</formula>
    </cfRule>
  </conditionalFormatting>
  <conditionalFormatting sqref="W116:X116 W69:X75 W79:X80">
    <cfRule type="cellIs" dxfId="22" priority="13" stopIfTrue="1" operator="equal">
      <formula>"internat."</formula>
    </cfRule>
  </conditionalFormatting>
  <conditionalFormatting sqref="W116 W69:W75 W79:W80">
    <cfRule type="cellIs" dxfId="21" priority="12" stopIfTrue="1" operator="equal">
      <formula>"INTERDIT"</formula>
    </cfRule>
  </conditionalFormatting>
  <conditionalFormatting sqref="U76:U78 U86:V86 U81:U85">
    <cfRule type="cellIs" dxfId="20" priority="11" stopIfTrue="1" operator="equal">
      <formula>FALSE</formula>
    </cfRule>
  </conditionalFormatting>
  <conditionalFormatting sqref="G76:G78 G81:G86">
    <cfRule type="cellIs" dxfId="19" priority="7" stopIfTrue="1" operator="equal">
      <formula>"interdit"</formula>
    </cfRule>
  </conditionalFormatting>
  <conditionalFormatting sqref="H76:H78 H81:H86">
    <cfRule type="endsWith" dxfId="18" priority="5" stopIfTrue="1" operator="endsWith" text="'HM'">
      <formula>RIGHT(H76,LEN("'HM'"))="'HM'"</formula>
    </cfRule>
    <cfRule type="expression" dxfId="17" priority="8" stopIfTrue="1">
      <formula>RIGHT(H76,LEN("'HM'"))="'HM'"</formula>
    </cfRule>
    <cfRule type="expression" dxfId="16" priority="9" stopIfTrue="1">
      <formula>RIGHT(H76,LEN("'HM'"))="'HM'"</formula>
    </cfRule>
    <cfRule type="expression" dxfId="15" priority="10" stopIfTrue="1">
      <formula>RIGHT(H76,LEN("'HM'"))="'HM'"</formula>
    </cfRule>
  </conditionalFormatting>
  <conditionalFormatting sqref="W76:X78 W81:X86">
    <cfRule type="cellIs" dxfId="14" priority="4" stopIfTrue="1" operator="equal">
      <formula>"internat."</formula>
    </cfRule>
  </conditionalFormatting>
  <conditionalFormatting sqref="W76:W78 W81:W86">
    <cfRule type="cellIs" dxfId="13" priority="3" stopIfTrue="1" operator="equal">
      <formula>"INTERDIT"</formula>
    </cfRule>
  </conditionalFormatting>
  <conditionalFormatting sqref="X76:X78 X81:X86">
    <cfRule type="cellIs" dxfId="12" priority="1" stopIfTrue="1" operator="equal">
      <formula>"INTERDIT"</formula>
    </cfRule>
    <cfRule type="colorScale" priority="2">
      <colorScale>
        <cfvo type="min"/>
        <cfvo type="max"/>
        <color rgb="FFFF7128"/>
        <color rgb="FFFFEF9C"/>
      </colorScale>
    </cfRule>
  </conditionalFormatting>
  <conditionalFormatting sqref="X79:X80 X116 X69:X75">
    <cfRule type="cellIs" dxfId="11" priority="21" stopIfTrue="1" operator="equal">
      <formula>"INTERDIT"</formula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X25:X31 X114">
    <cfRule type="cellIs" dxfId="10" priority="256" stopIfTrue="1" operator="equal">
      <formula>"INTERDIT"</formula>
    </cfRule>
    <cfRule type="colorScale" priority="257">
      <colorScale>
        <cfvo type="min"/>
        <cfvo type="max"/>
        <color rgb="FFFF7128"/>
        <color rgb="FFFFEF9C"/>
      </colorScale>
    </cfRule>
  </conditionalFormatting>
  <conditionalFormatting sqref="X55:X57 X115">
    <cfRule type="cellIs" dxfId="9" priority="280" stopIfTrue="1" operator="equal">
      <formula>"INTERDIT"</formula>
    </cfRule>
    <cfRule type="colorScale" priority="28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85" stopIfTrue="1" operator="endsWith" id="{57725D07-CA22-4D59-A2FD-BB0557473516}">
            <xm:f>RIGHT(H9,LEN("'HM'"))="'HM'"</xm:f>
            <x14:dxf>
              <font>
                <color rgb="FFC00000"/>
              </font>
            </x14:dxf>
          </x14:cfRule>
          <xm:sqref>H9:H15 H32:H36</xm:sqref>
        </x14:conditionalFormatting>
        <x14:conditionalFormatting xmlns:xm="http://schemas.microsoft.com/office/excel/2006/main">
          <x14:cfRule type="endsWith" priority="154" stopIfTrue="1" operator="endsWith" id="{105BFE64-2BA8-4EC0-BFEC-8F999FDAF8B5}">
            <xm:f>RIGHT(H44,LEN("'HM'"))="'HM'"</xm:f>
            <x14:dxf>
              <font>
                <color rgb="FFC00000"/>
              </font>
            </x14:dxf>
          </x14:cfRule>
          <xm:sqref>H44:H48 H50:H54</xm:sqref>
        </x14:conditionalFormatting>
        <x14:conditionalFormatting xmlns:xm="http://schemas.microsoft.com/office/excel/2006/main">
          <x14:cfRule type="endsWith" priority="123" stopIfTrue="1" operator="endsWith" id="{3A66C6F2-9254-40FD-9FAC-91A017AE3533}">
            <xm:f>RIGHT(H49,LEN("'HM'"))="'HM'"</xm:f>
            <x14:dxf>
              <font>
                <color rgb="FFC00000"/>
              </font>
            </x14:dxf>
          </x14:cfRule>
          <xm:sqref>H49</xm:sqref>
        </x14:conditionalFormatting>
        <x14:conditionalFormatting xmlns:xm="http://schemas.microsoft.com/office/excel/2006/main">
          <x14:cfRule type="endsWith" priority="97" stopIfTrue="1" operator="endsWith" id="{0BA4E2FA-8CAA-4DFB-AD15-5884ECB2588B}">
            <xm:f>RIGHT(H58,LEN("'HM'"))="'HM'"</xm:f>
            <x14:dxf>
              <font>
                <color rgb="FFC00000"/>
              </font>
            </x14:dxf>
          </x14:cfRule>
          <xm:sqref>H66 H58:H63 H68</xm:sqref>
        </x14:conditionalFormatting>
        <x14:conditionalFormatting xmlns:xm="http://schemas.microsoft.com/office/excel/2006/main">
          <x14:cfRule type="endsWith" priority="50" stopIfTrue="1" operator="endsWith" id="{8D1BDE6F-7D28-4DBB-B2EB-47B13D6B768D}">
            <xm:f>RIGHT(H87,LEN("'HM'"))="'HM'"</xm:f>
            <x14:dxf>
              <font>
                <color rgb="FFC00000"/>
              </font>
            </x14:dxf>
          </x14:cfRule>
          <xm:sqref>H87:H91 H93</xm:sqref>
        </x14:conditionalFormatting>
        <x14:conditionalFormatting xmlns:xm="http://schemas.microsoft.com/office/excel/2006/main">
          <x14:cfRule type="endsWith" priority="43" stopIfTrue="1" operator="endsWith" id="{7CFF1744-D338-43D7-9660-1F9BD24C1C7D}">
            <xm:f>RIGHT(H92,LEN("'HM'"))="'HM'"</xm:f>
            <x14:dxf>
              <font>
                <color rgb="FFC00000"/>
              </font>
            </x14:dxf>
          </x14:cfRule>
          <xm:sqref>H94:H100 H92</xm:sqref>
        </x14:conditionalFormatting>
        <x14:conditionalFormatting xmlns:xm="http://schemas.microsoft.com/office/excel/2006/main">
          <x14:cfRule type="endsWith" priority="24" stopIfTrue="1" operator="endsWith" id="{FBBDBFC4-EF07-4C3C-BCB6-66FD62A0EA71}">
            <xm:f>RIGHT(H101,LEN("'HM'"))="'HM'"</xm:f>
            <x14:dxf>
              <font>
                <color rgb="FFC00000"/>
              </font>
            </x14:dxf>
          </x14:cfRule>
          <xm:sqref>H101:H102</xm:sqref>
        </x14:conditionalFormatting>
        <x14:conditionalFormatting xmlns:xm="http://schemas.microsoft.com/office/excel/2006/main">
          <x14:cfRule type="endsWith" priority="15" stopIfTrue="1" operator="endsWith" id="{68FEEB8A-38BF-426C-AD2D-74A1201E601B}">
            <xm:f>RIGHT(H69,LEN("'HM'"))="'HM'"</xm:f>
            <x14:dxf>
              <font>
                <color rgb="FFC00000"/>
              </font>
            </x14:dxf>
          </x14:cfRule>
          <xm:sqref>H116 H69:H75 H79:H80</xm:sqref>
        </x14:conditionalFormatting>
        <x14:conditionalFormatting xmlns:xm="http://schemas.microsoft.com/office/excel/2006/main">
          <x14:cfRule type="endsWith" priority="6" stopIfTrue="1" operator="endsWith" id="{BBEB8BD8-4DAA-4065-9D79-ABBCCC1570A8}">
            <xm:f>RIGHT(H76,LEN("'HM'"))="'HM'"</xm:f>
            <x14:dxf>
              <font>
                <color rgb="FFC00000"/>
              </font>
            </x14:dxf>
          </x14:cfRule>
          <xm:sqref>H76:H78 H81:H86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86"/>
  <sheetViews>
    <sheetView zoomScale="80" zoomScaleNormal="80" workbookViewId="0"/>
  </sheetViews>
  <sheetFormatPr baseColWidth="10" defaultRowHeight="12.75" x14ac:dyDescent="0.2"/>
  <cols>
    <col min="1" max="1" width="3.7109375" style="52" customWidth="1"/>
    <col min="2" max="2" width="9.28515625" style="52" customWidth="1"/>
    <col min="3" max="3" width="17.85546875" style="52" customWidth="1"/>
    <col min="4" max="4" width="14.28515625" style="52" customWidth="1"/>
    <col min="5" max="5" width="5.85546875" style="52" bestFit="1" customWidth="1"/>
    <col min="6" max="6" width="13" style="52" customWidth="1"/>
    <col min="7" max="7" width="7.85546875" style="52" customWidth="1"/>
    <col min="8" max="8" width="7" style="52" bestFit="1" customWidth="1"/>
    <col min="9" max="9" width="35.85546875" style="52" bestFit="1" customWidth="1"/>
    <col min="10" max="10" width="7" style="52" customWidth="1"/>
    <col min="11" max="11" width="6.28515625" style="52" customWidth="1"/>
    <col min="12" max="12" width="7.28515625" style="52" customWidth="1"/>
    <col min="13" max="13" width="6.140625" style="52" customWidth="1"/>
    <col min="14" max="21" width="6.7109375" style="52" customWidth="1"/>
    <col min="22" max="22" width="8.5703125" style="52" bestFit="1" customWidth="1"/>
    <col min="23" max="23" width="4.7109375" style="52" customWidth="1"/>
    <col min="24" max="24" width="11.42578125" style="52"/>
    <col min="25" max="25" width="5.85546875" style="52" customWidth="1"/>
    <col min="26" max="256" width="11.42578125" style="52"/>
    <col min="257" max="257" width="3.7109375" style="52" customWidth="1"/>
    <col min="258" max="258" width="9.28515625" style="52" customWidth="1"/>
    <col min="259" max="259" width="17.85546875" style="52" customWidth="1"/>
    <col min="260" max="260" width="14.28515625" style="52" customWidth="1"/>
    <col min="261" max="261" width="5.85546875" style="52" bestFit="1" customWidth="1"/>
    <col min="262" max="262" width="13" style="52" customWidth="1"/>
    <col min="263" max="263" width="7.85546875" style="52" customWidth="1"/>
    <col min="264" max="264" width="7" style="52" bestFit="1" customWidth="1"/>
    <col min="265" max="265" width="27.140625" style="52" customWidth="1"/>
    <col min="266" max="266" width="7" style="52" customWidth="1"/>
    <col min="267" max="267" width="6.28515625" style="52" customWidth="1"/>
    <col min="268" max="268" width="7.28515625" style="52" customWidth="1"/>
    <col min="269" max="269" width="6.140625" style="52" customWidth="1"/>
    <col min="270" max="277" width="6.7109375" style="52" customWidth="1"/>
    <col min="278" max="278" width="8.5703125" style="52" bestFit="1" customWidth="1"/>
    <col min="279" max="279" width="4.7109375" style="52" customWidth="1"/>
    <col min="280" max="280" width="11.42578125" style="52"/>
    <col min="281" max="281" width="5.85546875" style="52" customWidth="1"/>
    <col min="282" max="512" width="11.42578125" style="52"/>
    <col min="513" max="513" width="3.7109375" style="52" customWidth="1"/>
    <col min="514" max="514" width="9.28515625" style="52" customWidth="1"/>
    <col min="515" max="515" width="17.85546875" style="52" customWidth="1"/>
    <col min="516" max="516" width="14.28515625" style="52" customWidth="1"/>
    <col min="517" max="517" width="5.85546875" style="52" bestFit="1" customWidth="1"/>
    <col min="518" max="518" width="13" style="52" customWidth="1"/>
    <col min="519" max="519" width="7.85546875" style="52" customWidth="1"/>
    <col min="520" max="520" width="7" style="52" bestFit="1" customWidth="1"/>
    <col min="521" max="521" width="27.140625" style="52" customWidth="1"/>
    <col min="522" max="522" width="7" style="52" customWidth="1"/>
    <col min="523" max="523" width="6.28515625" style="52" customWidth="1"/>
    <col min="524" max="524" width="7.28515625" style="52" customWidth="1"/>
    <col min="525" max="525" width="6.140625" style="52" customWidth="1"/>
    <col min="526" max="533" width="6.7109375" style="52" customWidth="1"/>
    <col min="534" max="534" width="8.5703125" style="52" bestFit="1" customWidth="1"/>
    <col min="535" max="535" width="4.7109375" style="52" customWidth="1"/>
    <col min="536" max="536" width="11.42578125" style="52"/>
    <col min="537" max="537" width="5.85546875" style="52" customWidth="1"/>
    <col min="538" max="768" width="11.42578125" style="52"/>
    <col min="769" max="769" width="3.7109375" style="52" customWidth="1"/>
    <col min="770" max="770" width="9.28515625" style="52" customWidth="1"/>
    <col min="771" max="771" width="17.85546875" style="52" customWidth="1"/>
    <col min="772" max="772" width="14.28515625" style="52" customWidth="1"/>
    <col min="773" max="773" width="5.85546875" style="52" bestFit="1" customWidth="1"/>
    <col min="774" max="774" width="13" style="52" customWidth="1"/>
    <col min="775" max="775" width="7.85546875" style="52" customWidth="1"/>
    <col min="776" max="776" width="7" style="52" bestFit="1" customWidth="1"/>
    <col min="777" max="777" width="27.140625" style="52" customWidth="1"/>
    <col min="778" max="778" width="7" style="52" customWidth="1"/>
    <col min="779" max="779" width="6.28515625" style="52" customWidth="1"/>
    <col min="780" max="780" width="7.28515625" style="52" customWidth="1"/>
    <col min="781" max="781" width="6.140625" style="52" customWidth="1"/>
    <col min="782" max="789" width="6.7109375" style="52" customWidth="1"/>
    <col min="790" max="790" width="8.5703125" style="52" bestFit="1" customWidth="1"/>
    <col min="791" max="791" width="4.7109375" style="52" customWidth="1"/>
    <col min="792" max="792" width="11.42578125" style="52"/>
    <col min="793" max="793" width="5.85546875" style="52" customWidth="1"/>
    <col min="794" max="1024" width="11.42578125" style="52"/>
    <col min="1025" max="1025" width="3.7109375" style="52" customWidth="1"/>
    <col min="1026" max="1026" width="9.28515625" style="52" customWidth="1"/>
    <col min="1027" max="1027" width="17.85546875" style="52" customWidth="1"/>
    <col min="1028" max="1028" width="14.28515625" style="52" customWidth="1"/>
    <col min="1029" max="1029" width="5.85546875" style="52" bestFit="1" customWidth="1"/>
    <col min="1030" max="1030" width="13" style="52" customWidth="1"/>
    <col min="1031" max="1031" width="7.85546875" style="52" customWidth="1"/>
    <col min="1032" max="1032" width="7" style="52" bestFit="1" customWidth="1"/>
    <col min="1033" max="1033" width="27.140625" style="52" customWidth="1"/>
    <col min="1034" max="1034" width="7" style="52" customWidth="1"/>
    <col min="1035" max="1035" width="6.28515625" style="52" customWidth="1"/>
    <col min="1036" max="1036" width="7.28515625" style="52" customWidth="1"/>
    <col min="1037" max="1037" width="6.140625" style="52" customWidth="1"/>
    <col min="1038" max="1045" width="6.7109375" style="52" customWidth="1"/>
    <col min="1046" max="1046" width="8.5703125" style="52" bestFit="1" customWidth="1"/>
    <col min="1047" max="1047" width="4.7109375" style="52" customWidth="1"/>
    <col min="1048" max="1048" width="11.42578125" style="52"/>
    <col min="1049" max="1049" width="5.85546875" style="52" customWidth="1"/>
    <col min="1050" max="1280" width="11.42578125" style="52"/>
    <col min="1281" max="1281" width="3.7109375" style="52" customWidth="1"/>
    <col min="1282" max="1282" width="9.28515625" style="52" customWidth="1"/>
    <col min="1283" max="1283" width="17.85546875" style="52" customWidth="1"/>
    <col min="1284" max="1284" width="14.28515625" style="52" customWidth="1"/>
    <col min="1285" max="1285" width="5.85546875" style="52" bestFit="1" customWidth="1"/>
    <col min="1286" max="1286" width="13" style="52" customWidth="1"/>
    <col min="1287" max="1287" width="7.85546875" style="52" customWidth="1"/>
    <col min="1288" max="1288" width="7" style="52" bestFit="1" customWidth="1"/>
    <col min="1289" max="1289" width="27.140625" style="52" customWidth="1"/>
    <col min="1290" max="1290" width="7" style="52" customWidth="1"/>
    <col min="1291" max="1291" width="6.28515625" style="52" customWidth="1"/>
    <col min="1292" max="1292" width="7.28515625" style="52" customWidth="1"/>
    <col min="1293" max="1293" width="6.140625" style="52" customWidth="1"/>
    <col min="1294" max="1301" width="6.7109375" style="52" customWidth="1"/>
    <col min="1302" max="1302" width="8.5703125" style="52" bestFit="1" customWidth="1"/>
    <col min="1303" max="1303" width="4.7109375" style="52" customWidth="1"/>
    <col min="1304" max="1304" width="11.42578125" style="52"/>
    <col min="1305" max="1305" width="5.85546875" style="52" customWidth="1"/>
    <col min="1306" max="1536" width="11.42578125" style="52"/>
    <col min="1537" max="1537" width="3.7109375" style="52" customWidth="1"/>
    <col min="1538" max="1538" width="9.28515625" style="52" customWidth="1"/>
    <col min="1539" max="1539" width="17.85546875" style="52" customWidth="1"/>
    <col min="1540" max="1540" width="14.28515625" style="52" customWidth="1"/>
    <col min="1541" max="1541" width="5.85546875" style="52" bestFit="1" customWidth="1"/>
    <col min="1542" max="1542" width="13" style="52" customWidth="1"/>
    <col min="1543" max="1543" width="7.85546875" style="52" customWidth="1"/>
    <col min="1544" max="1544" width="7" style="52" bestFit="1" customWidth="1"/>
    <col min="1545" max="1545" width="27.140625" style="52" customWidth="1"/>
    <col min="1546" max="1546" width="7" style="52" customWidth="1"/>
    <col min="1547" max="1547" width="6.28515625" style="52" customWidth="1"/>
    <col min="1548" max="1548" width="7.28515625" style="52" customWidth="1"/>
    <col min="1549" max="1549" width="6.140625" style="52" customWidth="1"/>
    <col min="1550" max="1557" width="6.7109375" style="52" customWidth="1"/>
    <col min="1558" max="1558" width="8.5703125" style="52" bestFit="1" customWidth="1"/>
    <col min="1559" max="1559" width="4.7109375" style="52" customWidth="1"/>
    <col min="1560" max="1560" width="11.42578125" style="52"/>
    <col min="1561" max="1561" width="5.85546875" style="52" customWidth="1"/>
    <col min="1562" max="1792" width="11.42578125" style="52"/>
    <col min="1793" max="1793" width="3.7109375" style="52" customWidth="1"/>
    <col min="1794" max="1794" width="9.28515625" style="52" customWidth="1"/>
    <col min="1795" max="1795" width="17.85546875" style="52" customWidth="1"/>
    <col min="1796" max="1796" width="14.28515625" style="52" customWidth="1"/>
    <col min="1797" max="1797" width="5.85546875" style="52" bestFit="1" customWidth="1"/>
    <col min="1798" max="1798" width="13" style="52" customWidth="1"/>
    <col min="1799" max="1799" width="7.85546875" style="52" customWidth="1"/>
    <col min="1800" max="1800" width="7" style="52" bestFit="1" customWidth="1"/>
    <col min="1801" max="1801" width="27.140625" style="52" customWidth="1"/>
    <col min="1802" max="1802" width="7" style="52" customWidth="1"/>
    <col min="1803" max="1803" width="6.28515625" style="52" customWidth="1"/>
    <col min="1804" max="1804" width="7.28515625" style="52" customWidth="1"/>
    <col min="1805" max="1805" width="6.140625" style="52" customWidth="1"/>
    <col min="1806" max="1813" width="6.7109375" style="52" customWidth="1"/>
    <col min="1814" max="1814" width="8.5703125" style="52" bestFit="1" customWidth="1"/>
    <col min="1815" max="1815" width="4.7109375" style="52" customWidth="1"/>
    <col min="1816" max="1816" width="11.42578125" style="52"/>
    <col min="1817" max="1817" width="5.85546875" style="52" customWidth="1"/>
    <col min="1818" max="2048" width="11.42578125" style="52"/>
    <col min="2049" max="2049" width="3.7109375" style="52" customWidth="1"/>
    <col min="2050" max="2050" width="9.28515625" style="52" customWidth="1"/>
    <col min="2051" max="2051" width="17.85546875" style="52" customWidth="1"/>
    <col min="2052" max="2052" width="14.28515625" style="52" customWidth="1"/>
    <col min="2053" max="2053" width="5.85546875" style="52" bestFit="1" customWidth="1"/>
    <col min="2054" max="2054" width="13" style="52" customWidth="1"/>
    <col min="2055" max="2055" width="7.85546875" style="52" customWidth="1"/>
    <col min="2056" max="2056" width="7" style="52" bestFit="1" customWidth="1"/>
    <col min="2057" max="2057" width="27.140625" style="52" customWidth="1"/>
    <col min="2058" max="2058" width="7" style="52" customWidth="1"/>
    <col min="2059" max="2059" width="6.28515625" style="52" customWidth="1"/>
    <col min="2060" max="2060" width="7.28515625" style="52" customWidth="1"/>
    <col min="2061" max="2061" width="6.140625" style="52" customWidth="1"/>
    <col min="2062" max="2069" width="6.7109375" style="52" customWidth="1"/>
    <col min="2070" max="2070" width="8.5703125" style="52" bestFit="1" customWidth="1"/>
    <col min="2071" max="2071" width="4.7109375" style="52" customWidth="1"/>
    <col min="2072" max="2072" width="11.42578125" style="52"/>
    <col min="2073" max="2073" width="5.85546875" style="52" customWidth="1"/>
    <col min="2074" max="2304" width="11.42578125" style="52"/>
    <col min="2305" max="2305" width="3.7109375" style="52" customWidth="1"/>
    <col min="2306" max="2306" width="9.28515625" style="52" customWidth="1"/>
    <col min="2307" max="2307" width="17.85546875" style="52" customWidth="1"/>
    <col min="2308" max="2308" width="14.28515625" style="52" customWidth="1"/>
    <col min="2309" max="2309" width="5.85546875" style="52" bestFit="1" customWidth="1"/>
    <col min="2310" max="2310" width="13" style="52" customWidth="1"/>
    <col min="2311" max="2311" width="7.85546875" style="52" customWidth="1"/>
    <col min="2312" max="2312" width="7" style="52" bestFit="1" customWidth="1"/>
    <col min="2313" max="2313" width="27.140625" style="52" customWidth="1"/>
    <col min="2314" max="2314" width="7" style="52" customWidth="1"/>
    <col min="2315" max="2315" width="6.28515625" style="52" customWidth="1"/>
    <col min="2316" max="2316" width="7.28515625" style="52" customWidth="1"/>
    <col min="2317" max="2317" width="6.140625" style="52" customWidth="1"/>
    <col min="2318" max="2325" width="6.7109375" style="52" customWidth="1"/>
    <col min="2326" max="2326" width="8.5703125" style="52" bestFit="1" customWidth="1"/>
    <col min="2327" max="2327" width="4.7109375" style="52" customWidth="1"/>
    <col min="2328" max="2328" width="11.42578125" style="52"/>
    <col min="2329" max="2329" width="5.85546875" style="52" customWidth="1"/>
    <col min="2330" max="2560" width="11.42578125" style="52"/>
    <col min="2561" max="2561" width="3.7109375" style="52" customWidth="1"/>
    <col min="2562" max="2562" width="9.28515625" style="52" customWidth="1"/>
    <col min="2563" max="2563" width="17.85546875" style="52" customWidth="1"/>
    <col min="2564" max="2564" width="14.28515625" style="52" customWidth="1"/>
    <col min="2565" max="2565" width="5.85546875" style="52" bestFit="1" customWidth="1"/>
    <col min="2566" max="2566" width="13" style="52" customWidth="1"/>
    <col min="2567" max="2567" width="7.85546875" style="52" customWidth="1"/>
    <col min="2568" max="2568" width="7" style="52" bestFit="1" customWidth="1"/>
    <col min="2569" max="2569" width="27.140625" style="52" customWidth="1"/>
    <col min="2570" max="2570" width="7" style="52" customWidth="1"/>
    <col min="2571" max="2571" width="6.28515625" style="52" customWidth="1"/>
    <col min="2572" max="2572" width="7.28515625" style="52" customWidth="1"/>
    <col min="2573" max="2573" width="6.140625" style="52" customWidth="1"/>
    <col min="2574" max="2581" width="6.7109375" style="52" customWidth="1"/>
    <col min="2582" max="2582" width="8.5703125" style="52" bestFit="1" customWidth="1"/>
    <col min="2583" max="2583" width="4.7109375" style="52" customWidth="1"/>
    <col min="2584" max="2584" width="11.42578125" style="52"/>
    <col min="2585" max="2585" width="5.85546875" style="52" customWidth="1"/>
    <col min="2586" max="2816" width="11.42578125" style="52"/>
    <col min="2817" max="2817" width="3.7109375" style="52" customWidth="1"/>
    <col min="2818" max="2818" width="9.28515625" style="52" customWidth="1"/>
    <col min="2819" max="2819" width="17.85546875" style="52" customWidth="1"/>
    <col min="2820" max="2820" width="14.28515625" style="52" customWidth="1"/>
    <col min="2821" max="2821" width="5.85546875" style="52" bestFit="1" customWidth="1"/>
    <col min="2822" max="2822" width="13" style="52" customWidth="1"/>
    <col min="2823" max="2823" width="7.85546875" style="52" customWidth="1"/>
    <col min="2824" max="2824" width="7" style="52" bestFit="1" customWidth="1"/>
    <col min="2825" max="2825" width="27.140625" style="52" customWidth="1"/>
    <col min="2826" max="2826" width="7" style="52" customWidth="1"/>
    <col min="2827" max="2827" width="6.28515625" style="52" customWidth="1"/>
    <col min="2828" max="2828" width="7.28515625" style="52" customWidth="1"/>
    <col min="2829" max="2829" width="6.140625" style="52" customWidth="1"/>
    <col min="2830" max="2837" width="6.7109375" style="52" customWidth="1"/>
    <col min="2838" max="2838" width="8.5703125" style="52" bestFit="1" customWidth="1"/>
    <col min="2839" max="2839" width="4.7109375" style="52" customWidth="1"/>
    <col min="2840" max="2840" width="11.42578125" style="52"/>
    <col min="2841" max="2841" width="5.85546875" style="52" customWidth="1"/>
    <col min="2842" max="3072" width="11.42578125" style="52"/>
    <col min="3073" max="3073" width="3.7109375" style="52" customWidth="1"/>
    <col min="3074" max="3074" width="9.28515625" style="52" customWidth="1"/>
    <col min="3075" max="3075" width="17.85546875" style="52" customWidth="1"/>
    <col min="3076" max="3076" width="14.28515625" style="52" customWidth="1"/>
    <col min="3077" max="3077" width="5.85546875" style="52" bestFit="1" customWidth="1"/>
    <col min="3078" max="3078" width="13" style="52" customWidth="1"/>
    <col min="3079" max="3079" width="7.85546875" style="52" customWidth="1"/>
    <col min="3080" max="3080" width="7" style="52" bestFit="1" customWidth="1"/>
    <col min="3081" max="3081" width="27.140625" style="52" customWidth="1"/>
    <col min="3082" max="3082" width="7" style="52" customWidth="1"/>
    <col min="3083" max="3083" width="6.28515625" style="52" customWidth="1"/>
    <col min="3084" max="3084" width="7.28515625" style="52" customWidth="1"/>
    <col min="3085" max="3085" width="6.140625" style="52" customWidth="1"/>
    <col min="3086" max="3093" width="6.7109375" style="52" customWidth="1"/>
    <col min="3094" max="3094" width="8.5703125" style="52" bestFit="1" customWidth="1"/>
    <col min="3095" max="3095" width="4.7109375" style="52" customWidth="1"/>
    <col min="3096" max="3096" width="11.42578125" style="52"/>
    <col min="3097" max="3097" width="5.85546875" style="52" customWidth="1"/>
    <col min="3098" max="3328" width="11.42578125" style="52"/>
    <col min="3329" max="3329" width="3.7109375" style="52" customWidth="1"/>
    <col min="3330" max="3330" width="9.28515625" style="52" customWidth="1"/>
    <col min="3331" max="3331" width="17.85546875" style="52" customWidth="1"/>
    <col min="3332" max="3332" width="14.28515625" style="52" customWidth="1"/>
    <col min="3333" max="3333" width="5.85546875" style="52" bestFit="1" customWidth="1"/>
    <col min="3334" max="3334" width="13" style="52" customWidth="1"/>
    <col min="3335" max="3335" width="7.85546875" style="52" customWidth="1"/>
    <col min="3336" max="3336" width="7" style="52" bestFit="1" customWidth="1"/>
    <col min="3337" max="3337" width="27.140625" style="52" customWidth="1"/>
    <col min="3338" max="3338" width="7" style="52" customWidth="1"/>
    <col min="3339" max="3339" width="6.28515625" style="52" customWidth="1"/>
    <col min="3340" max="3340" width="7.28515625" style="52" customWidth="1"/>
    <col min="3341" max="3341" width="6.140625" style="52" customWidth="1"/>
    <col min="3342" max="3349" width="6.7109375" style="52" customWidth="1"/>
    <col min="3350" max="3350" width="8.5703125" style="52" bestFit="1" customWidth="1"/>
    <col min="3351" max="3351" width="4.7109375" style="52" customWidth="1"/>
    <col min="3352" max="3352" width="11.42578125" style="52"/>
    <col min="3353" max="3353" width="5.85546875" style="52" customWidth="1"/>
    <col min="3354" max="3584" width="11.42578125" style="52"/>
    <col min="3585" max="3585" width="3.7109375" style="52" customWidth="1"/>
    <col min="3586" max="3586" width="9.28515625" style="52" customWidth="1"/>
    <col min="3587" max="3587" width="17.85546875" style="52" customWidth="1"/>
    <col min="3588" max="3588" width="14.28515625" style="52" customWidth="1"/>
    <col min="3589" max="3589" width="5.85546875" style="52" bestFit="1" customWidth="1"/>
    <col min="3590" max="3590" width="13" style="52" customWidth="1"/>
    <col min="3591" max="3591" width="7.85546875" style="52" customWidth="1"/>
    <col min="3592" max="3592" width="7" style="52" bestFit="1" customWidth="1"/>
    <col min="3593" max="3593" width="27.140625" style="52" customWidth="1"/>
    <col min="3594" max="3594" width="7" style="52" customWidth="1"/>
    <col min="3595" max="3595" width="6.28515625" style="52" customWidth="1"/>
    <col min="3596" max="3596" width="7.28515625" style="52" customWidth="1"/>
    <col min="3597" max="3597" width="6.140625" style="52" customWidth="1"/>
    <col min="3598" max="3605" width="6.7109375" style="52" customWidth="1"/>
    <col min="3606" max="3606" width="8.5703125" style="52" bestFit="1" customWidth="1"/>
    <col min="3607" max="3607" width="4.7109375" style="52" customWidth="1"/>
    <col min="3608" max="3608" width="11.42578125" style="52"/>
    <col min="3609" max="3609" width="5.85546875" style="52" customWidth="1"/>
    <col min="3610" max="3840" width="11.42578125" style="52"/>
    <col min="3841" max="3841" width="3.7109375" style="52" customWidth="1"/>
    <col min="3842" max="3842" width="9.28515625" style="52" customWidth="1"/>
    <col min="3843" max="3843" width="17.85546875" style="52" customWidth="1"/>
    <col min="3844" max="3844" width="14.28515625" style="52" customWidth="1"/>
    <col min="3845" max="3845" width="5.85546875" style="52" bestFit="1" customWidth="1"/>
    <col min="3846" max="3846" width="13" style="52" customWidth="1"/>
    <col min="3847" max="3847" width="7.85546875" style="52" customWidth="1"/>
    <col min="3848" max="3848" width="7" style="52" bestFit="1" customWidth="1"/>
    <col min="3849" max="3849" width="27.140625" style="52" customWidth="1"/>
    <col min="3850" max="3850" width="7" style="52" customWidth="1"/>
    <col min="3851" max="3851" width="6.28515625" style="52" customWidth="1"/>
    <col min="3852" max="3852" width="7.28515625" style="52" customWidth="1"/>
    <col min="3853" max="3853" width="6.140625" style="52" customWidth="1"/>
    <col min="3854" max="3861" width="6.7109375" style="52" customWidth="1"/>
    <col min="3862" max="3862" width="8.5703125" style="52" bestFit="1" customWidth="1"/>
    <col min="3863" max="3863" width="4.7109375" style="52" customWidth="1"/>
    <col min="3864" max="3864" width="11.42578125" style="52"/>
    <col min="3865" max="3865" width="5.85546875" style="52" customWidth="1"/>
    <col min="3866" max="4096" width="11.42578125" style="52"/>
    <col min="4097" max="4097" width="3.7109375" style="52" customWidth="1"/>
    <col min="4098" max="4098" width="9.28515625" style="52" customWidth="1"/>
    <col min="4099" max="4099" width="17.85546875" style="52" customWidth="1"/>
    <col min="4100" max="4100" width="14.28515625" style="52" customWidth="1"/>
    <col min="4101" max="4101" width="5.85546875" style="52" bestFit="1" customWidth="1"/>
    <col min="4102" max="4102" width="13" style="52" customWidth="1"/>
    <col min="4103" max="4103" width="7.85546875" style="52" customWidth="1"/>
    <col min="4104" max="4104" width="7" style="52" bestFit="1" customWidth="1"/>
    <col min="4105" max="4105" width="27.140625" style="52" customWidth="1"/>
    <col min="4106" max="4106" width="7" style="52" customWidth="1"/>
    <col min="4107" max="4107" width="6.28515625" style="52" customWidth="1"/>
    <col min="4108" max="4108" width="7.28515625" style="52" customWidth="1"/>
    <col min="4109" max="4109" width="6.140625" style="52" customWidth="1"/>
    <col min="4110" max="4117" width="6.7109375" style="52" customWidth="1"/>
    <col min="4118" max="4118" width="8.5703125" style="52" bestFit="1" customWidth="1"/>
    <col min="4119" max="4119" width="4.7109375" style="52" customWidth="1"/>
    <col min="4120" max="4120" width="11.42578125" style="52"/>
    <col min="4121" max="4121" width="5.85546875" style="52" customWidth="1"/>
    <col min="4122" max="4352" width="11.42578125" style="52"/>
    <col min="4353" max="4353" width="3.7109375" style="52" customWidth="1"/>
    <col min="4354" max="4354" width="9.28515625" style="52" customWidth="1"/>
    <col min="4355" max="4355" width="17.85546875" style="52" customWidth="1"/>
    <col min="4356" max="4356" width="14.28515625" style="52" customWidth="1"/>
    <col min="4357" max="4357" width="5.85546875" style="52" bestFit="1" customWidth="1"/>
    <col min="4358" max="4358" width="13" style="52" customWidth="1"/>
    <col min="4359" max="4359" width="7.85546875" style="52" customWidth="1"/>
    <col min="4360" max="4360" width="7" style="52" bestFit="1" customWidth="1"/>
    <col min="4361" max="4361" width="27.140625" style="52" customWidth="1"/>
    <col min="4362" max="4362" width="7" style="52" customWidth="1"/>
    <col min="4363" max="4363" width="6.28515625" style="52" customWidth="1"/>
    <col min="4364" max="4364" width="7.28515625" style="52" customWidth="1"/>
    <col min="4365" max="4365" width="6.140625" style="52" customWidth="1"/>
    <col min="4366" max="4373" width="6.7109375" style="52" customWidth="1"/>
    <col min="4374" max="4374" width="8.5703125" style="52" bestFit="1" customWidth="1"/>
    <col min="4375" max="4375" width="4.7109375" style="52" customWidth="1"/>
    <col min="4376" max="4376" width="11.42578125" style="52"/>
    <col min="4377" max="4377" width="5.85546875" style="52" customWidth="1"/>
    <col min="4378" max="4608" width="11.42578125" style="52"/>
    <col min="4609" max="4609" width="3.7109375" style="52" customWidth="1"/>
    <col min="4610" max="4610" width="9.28515625" style="52" customWidth="1"/>
    <col min="4611" max="4611" width="17.85546875" style="52" customWidth="1"/>
    <col min="4612" max="4612" width="14.28515625" style="52" customWidth="1"/>
    <col min="4613" max="4613" width="5.85546875" style="52" bestFit="1" customWidth="1"/>
    <col min="4614" max="4614" width="13" style="52" customWidth="1"/>
    <col min="4615" max="4615" width="7.85546875" style="52" customWidth="1"/>
    <col min="4616" max="4616" width="7" style="52" bestFit="1" customWidth="1"/>
    <col min="4617" max="4617" width="27.140625" style="52" customWidth="1"/>
    <col min="4618" max="4618" width="7" style="52" customWidth="1"/>
    <col min="4619" max="4619" width="6.28515625" style="52" customWidth="1"/>
    <col min="4620" max="4620" width="7.28515625" style="52" customWidth="1"/>
    <col min="4621" max="4621" width="6.140625" style="52" customWidth="1"/>
    <col min="4622" max="4629" width="6.7109375" style="52" customWidth="1"/>
    <col min="4630" max="4630" width="8.5703125" style="52" bestFit="1" customWidth="1"/>
    <col min="4631" max="4631" width="4.7109375" style="52" customWidth="1"/>
    <col min="4632" max="4632" width="11.42578125" style="52"/>
    <col min="4633" max="4633" width="5.85546875" style="52" customWidth="1"/>
    <col min="4634" max="4864" width="11.42578125" style="52"/>
    <col min="4865" max="4865" width="3.7109375" style="52" customWidth="1"/>
    <col min="4866" max="4866" width="9.28515625" style="52" customWidth="1"/>
    <col min="4867" max="4867" width="17.85546875" style="52" customWidth="1"/>
    <col min="4868" max="4868" width="14.28515625" style="52" customWidth="1"/>
    <col min="4869" max="4869" width="5.85546875" style="52" bestFit="1" customWidth="1"/>
    <col min="4870" max="4870" width="13" style="52" customWidth="1"/>
    <col min="4871" max="4871" width="7.85546875" style="52" customWidth="1"/>
    <col min="4872" max="4872" width="7" style="52" bestFit="1" customWidth="1"/>
    <col min="4873" max="4873" width="27.140625" style="52" customWidth="1"/>
    <col min="4874" max="4874" width="7" style="52" customWidth="1"/>
    <col min="4875" max="4875" width="6.28515625" style="52" customWidth="1"/>
    <col min="4876" max="4876" width="7.28515625" style="52" customWidth="1"/>
    <col min="4877" max="4877" width="6.140625" style="52" customWidth="1"/>
    <col min="4878" max="4885" width="6.7109375" style="52" customWidth="1"/>
    <col min="4886" max="4886" width="8.5703125" style="52" bestFit="1" customWidth="1"/>
    <col min="4887" max="4887" width="4.7109375" style="52" customWidth="1"/>
    <col min="4888" max="4888" width="11.42578125" style="52"/>
    <col min="4889" max="4889" width="5.85546875" style="52" customWidth="1"/>
    <col min="4890" max="5120" width="11.42578125" style="52"/>
    <col min="5121" max="5121" width="3.7109375" style="52" customWidth="1"/>
    <col min="5122" max="5122" width="9.28515625" style="52" customWidth="1"/>
    <col min="5123" max="5123" width="17.85546875" style="52" customWidth="1"/>
    <col min="5124" max="5124" width="14.28515625" style="52" customWidth="1"/>
    <col min="5125" max="5125" width="5.85546875" style="52" bestFit="1" customWidth="1"/>
    <col min="5126" max="5126" width="13" style="52" customWidth="1"/>
    <col min="5127" max="5127" width="7.85546875" style="52" customWidth="1"/>
    <col min="5128" max="5128" width="7" style="52" bestFit="1" customWidth="1"/>
    <col min="5129" max="5129" width="27.140625" style="52" customWidth="1"/>
    <col min="5130" max="5130" width="7" style="52" customWidth="1"/>
    <col min="5131" max="5131" width="6.28515625" style="52" customWidth="1"/>
    <col min="5132" max="5132" width="7.28515625" style="52" customWidth="1"/>
    <col min="5133" max="5133" width="6.140625" style="52" customWidth="1"/>
    <col min="5134" max="5141" width="6.7109375" style="52" customWidth="1"/>
    <col min="5142" max="5142" width="8.5703125" style="52" bestFit="1" customWidth="1"/>
    <col min="5143" max="5143" width="4.7109375" style="52" customWidth="1"/>
    <col min="5144" max="5144" width="11.42578125" style="52"/>
    <col min="5145" max="5145" width="5.85546875" style="52" customWidth="1"/>
    <col min="5146" max="5376" width="11.42578125" style="52"/>
    <col min="5377" max="5377" width="3.7109375" style="52" customWidth="1"/>
    <col min="5378" max="5378" width="9.28515625" style="52" customWidth="1"/>
    <col min="5379" max="5379" width="17.85546875" style="52" customWidth="1"/>
    <col min="5380" max="5380" width="14.28515625" style="52" customWidth="1"/>
    <col min="5381" max="5381" width="5.85546875" style="52" bestFit="1" customWidth="1"/>
    <col min="5382" max="5382" width="13" style="52" customWidth="1"/>
    <col min="5383" max="5383" width="7.85546875" style="52" customWidth="1"/>
    <col min="5384" max="5384" width="7" style="52" bestFit="1" customWidth="1"/>
    <col min="5385" max="5385" width="27.140625" style="52" customWidth="1"/>
    <col min="5386" max="5386" width="7" style="52" customWidth="1"/>
    <col min="5387" max="5387" width="6.28515625" style="52" customWidth="1"/>
    <col min="5388" max="5388" width="7.28515625" style="52" customWidth="1"/>
    <col min="5389" max="5389" width="6.140625" style="52" customWidth="1"/>
    <col min="5390" max="5397" width="6.7109375" style="52" customWidth="1"/>
    <col min="5398" max="5398" width="8.5703125" style="52" bestFit="1" customWidth="1"/>
    <col min="5399" max="5399" width="4.7109375" style="52" customWidth="1"/>
    <col min="5400" max="5400" width="11.42578125" style="52"/>
    <col min="5401" max="5401" width="5.85546875" style="52" customWidth="1"/>
    <col min="5402" max="5632" width="11.42578125" style="52"/>
    <col min="5633" max="5633" width="3.7109375" style="52" customWidth="1"/>
    <col min="5634" max="5634" width="9.28515625" style="52" customWidth="1"/>
    <col min="5635" max="5635" width="17.85546875" style="52" customWidth="1"/>
    <col min="5636" max="5636" width="14.28515625" style="52" customWidth="1"/>
    <col min="5637" max="5637" width="5.85546875" style="52" bestFit="1" customWidth="1"/>
    <col min="5638" max="5638" width="13" style="52" customWidth="1"/>
    <col min="5639" max="5639" width="7.85546875" style="52" customWidth="1"/>
    <col min="5640" max="5640" width="7" style="52" bestFit="1" customWidth="1"/>
    <col min="5641" max="5641" width="27.140625" style="52" customWidth="1"/>
    <col min="5642" max="5642" width="7" style="52" customWidth="1"/>
    <col min="5643" max="5643" width="6.28515625" style="52" customWidth="1"/>
    <col min="5644" max="5644" width="7.28515625" style="52" customWidth="1"/>
    <col min="5645" max="5645" width="6.140625" style="52" customWidth="1"/>
    <col min="5646" max="5653" width="6.7109375" style="52" customWidth="1"/>
    <col min="5654" max="5654" width="8.5703125" style="52" bestFit="1" customWidth="1"/>
    <col min="5655" max="5655" width="4.7109375" style="52" customWidth="1"/>
    <col min="5656" max="5656" width="11.42578125" style="52"/>
    <col min="5657" max="5657" width="5.85546875" style="52" customWidth="1"/>
    <col min="5658" max="5888" width="11.42578125" style="52"/>
    <col min="5889" max="5889" width="3.7109375" style="52" customWidth="1"/>
    <col min="5890" max="5890" width="9.28515625" style="52" customWidth="1"/>
    <col min="5891" max="5891" width="17.85546875" style="52" customWidth="1"/>
    <col min="5892" max="5892" width="14.28515625" style="52" customWidth="1"/>
    <col min="5893" max="5893" width="5.85546875" style="52" bestFit="1" customWidth="1"/>
    <col min="5894" max="5894" width="13" style="52" customWidth="1"/>
    <col min="5895" max="5895" width="7.85546875" style="52" customWidth="1"/>
    <col min="5896" max="5896" width="7" style="52" bestFit="1" customWidth="1"/>
    <col min="5897" max="5897" width="27.140625" style="52" customWidth="1"/>
    <col min="5898" max="5898" width="7" style="52" customWidth="1"/>
    <col min="5899" max="5899" width="6.28515625" style="52" customWidth="1"/>
    <col min="5900" max="5900" width="7.28515625" style="52" customWidth="1"/>
    <col min="5901" max="5901" width="6.140625" style="52" customWidth="1"/>
    <col min="5902" max="5909" width="6.7109375" style="52" customWidth="1"/>
    <col min="5910" max="5910" width="8.5703125" style="52" bestFit="1" customWidth="1"/>
    <col min="5911" max="5911" width="4.7109375" style="52" customWidth="1"/>
    <col min="5912" max="5912" width="11.42578125" style="52"/>
    <col min="5913" max="5913" width="5.85546875" style="52" customWidth="1"/>
    <col min="5914" max="6144" width="11.42578125" style="52"/>
    <col min="6145" max="6145" width="3.7109375" style="52" customWidth="1"/>
    <col min="6146" max="6146" width="9.28515625" style="52" customWidth="1"/>
    <col min="6147" max="6147" width="17.85546875" style="52" customWidth="1"/>
    <col min="6148" max="6148" width="14.28515625" style="52" customWidth="1"/>
    <col min="6149" max="6149" width="5.85546875" style="52" bestFit="1" customWidth="1"/>
    <col min="6150" max="6150" width="13" style="52" customWidth="1"/>
    <col min="6151" max="6151" width="7.85546875" style="52" customWidth="1"/>
    <col min="6152" max="6152" width="7" style="52" bestFit="1" customWidth="1"/>
    <col min="6153" max="6153" width="27.140625" style="52" customWidth="1"/>
    <col min="6154" max="6154" width="7" style="52" customWidth="1"/>
    <col min="6155" max="6155" width="6.28515625" style="52" customWidth="1"/>
    <col min="6156" max="6156" width="7.28515625" style="52" customWidth="1"/>
    <col min="6157" max="6157" width="6.140625" style="52" customWidth="1"/>
    <col min="6158" max="6165" width="6.7109375" style="52" customWidth="1"/>
    <col min="6166" max="6166" width="8.5703125" style="52" bestFit="1" customWidth="1"/>
    <col min="6167" max="6167" width="4.7109375" style="52" customWidth="1"/>
    <col min="6168" max="6168" width="11.42578125" style="52"/>
    <col min="6169" max="6169" width="5.85546875" style="52" customWidth="1"/>
    <col min="6170" max="6400" width="11.42578125" style="52"/>
    <col min="6401" max="6401" width="3.7109375" style="52" customWidth="1"/>
    <col min="6402" max="6402" width="9.28515625" style="52" customWidth="1"/>
    <col min="6403" max="6403" width="17.85546875" style="52" customWidth="1"/>
    <col min="6404" max="6404" width="14.28515625" style="52" customWidth="1"/>
    <col min="6405" max="6405" width="5.85546875" style="52" bestFit="1" customWidth="1"/>
    <col min="6406" max="6406" width="13" style="52" customWidth="1"/>
    <col min="6407" max="6407" width="7.85546875" style="52" customWidth="1"/>
    <col min="6408" max="6408" width="7" style="52" bestFit="1" customWidth="1"/>
    <col min="6409" max="6409" width="27.140625" style="52" customWidth="1"/>
    <col min="6410" max="6410" width="7" style="52" customWidth="1"/>
    <col min="6411" max="6411" width="6.28515625" style="52" customWidth="1"/>
    <col min="6412" max="6412" width="7.28515625" style="52" customWidth="1"/>
    <col min="6413" max="6413" width="6.140625" style="52" customWidth="1"/>
    <col min="6414" max="6421" width="6.7109375" style="52" customWidth="1"/>
    <col min="6422" max="6422" width="8.5703125" style="52" bestFit="1" customWidth="1"/>
    <col min="6423" max="6423" width="4.7109375" style="52" customWidth="1"/>
    <col min="6424" max="6424" width="11.42578125" style="52"/>
    <col min="6425" max="6425" width="5.85546875" style="52" customWidth="1"/>
    <col min="6426" max="6656" width="11.42578125" style="52"/>
    <col min="6657" max="6657" width="3.7109375" style="52" customWidth="1"/>
    <col min="6658" max="6658" width="9.28515625" style="52" customWidth="1"/>
    <col min="6659" max="6659" width="17.85546875" style="52" customWidth="1"/>
    <col min="6660" max="6660" width="14.28515625" style="52" customWidth="1"/>
    <col min="6661" max="6661" width="5.85546875" style="52" bestFit="1" customWidth="1"/>
    <col min="6662" max="6662" width="13" style="52" customWidth="1"/>
    <col min="6663" max="6663" width="7.85546875" style="52" customWidth="1"/>
    <col min="6664" max="6664" width="7" style="52" bestFit="1" customWidth="1"/>
    <col min="6665" max="6665" width="27.140625" style="52" customWidth="1"/>
    <col min="6666" max="6666" width="7" style="52" customWidth="1"/>
    <col min="6667" max="6667" width="6.28515625" style="52" customWidth="1"/>
    <col min="6668" max="6668" width="7.28515625" style="52" customWidth="1"/>
    <col min="6669" max="6669" width="6.140625" style="52" customWidth="1"/>
    <col min="6670" max="6677" width="6.7109375" style="52" customWidth="1"/>
    <col min="6678" max="6678" width="8.5703125" style="52" bestFit="1" customWidth="1"/>
    <col min="6679" max="6679" width="4.7109375" style="52" customWidth="1"/>
    <col min="6680" max="6680" width="11.42578125" style="52"/>
    <col min="6681" max="6681" width="5.85546875" style="52" customWidth="1"/>
    <col min="6682" max="6912" width="11.42578125" style="52"/>
    <col min="6913" max="6913" width="3.7109375" style="52" customWidth="1"/>
    <col min="6914" max="6914" width="9.28515625" style="52" customWidth="1"/>
    <col min="6915" max="6915" width="17.85546875" style="52" customWidth="1"/>
    <col min="6916" max="6916" width="14.28515625" style="52" customWidth="1"/>
    <col min="6917" max="6917" width="5.85546875" style="52" bestFit="1" customWidth="1"/>
    <col min="6918" max="6918" width="13" style="52" customWidth="1"/>
    <col min="6919" max="6919" width="7.85546875" style="52" customWidth="1"/>
    <col min="6920" max="6920" width="7" style="52" bestFit="1" customWidth="1"/>
    <col min="6921" max="6921" width="27.140625" style="52" customWidth="1"/>
    <col min="6922" max="6922" width="7" style="52" customWidth="1"/>
    <col min="6923" max="6923" width="6.28515625" style="52" customWidth="1"/>
    <col min="6924" max="6924" width="7.28515625" style="52" customWidth="1"/>
    <col min="6925" max="6925" width="6.140625" style="52" customWidth="1"/>
    <col min="6926" max="6933" width="6.7109375" style="52" customWidth="1"/>
    <col min="6934" max="6934" width="8.5703125" style="52" bestFit="1" customWidth="1"/>
    <col min="6935" max="6935" width="4.7109375" style="52" customWidth="1"/>
    <col min="6936" max="6936" width="11.42578125" style="52"/>
    <col min="6937" max="6937" width="5.85546875" style="52" customWidth="1"/>
    <col min="6938" max="7168" width="11.42578125" style="52"/>
    <col min="7169" max="7169" width="3.7109375" style="52" customWidth="1"/>
    <col min="7170" max="7170" width="9.28515625" style="52" customWidth="1"/>
    <col min="7171" max="7171" width="17.85546875" style="52" customWidth="1"/>
    <col min="7172" max="7172" width="14.28515625" style="52" customWidth="1"/>
    <col min="7173" max="7173" width="5.85546875" style="52" bestFit="1" customWidth="1"/>
    <col min="7174" max="7174" width="13" style="52" customWidth="1"/>
    <col min="7175" max="7175" width="7.85546875" style="52" customWidth="1"/>
    <col min="7176" max="7176" width="7" style="52" bestFit="1" customWidth="1"/>
    <col min="7177" max="7177" width="27.140625" style="52" customWidth="1"/>
    <col min="7178" max="7178" width="7" style="52" customWidth="1"/>
    <col min="7179" max="7179" width="6.28515625" style="52" customWidth="1"/>
    <col min="7180" max="7180" width="7.28515625" style="52" customWidth="1"/>
    <col min="7181" max="7181" width="6.140625" style="52" customWidth="1"/>
    <col min="7182" max="7189" width="6.7109375" style="52" customWidth="1"/>
    <col min="7190" max="7190" width="8.5703125" style="52" bestFit="1" customWidth="1"/>
    <col min="7191" max="7191" width="4.7109375" style="52" customWidth="1"/>
    <col min="7192" max="7192" width="11.42578125" style="52"/>
    <col min="7193" max="7193" width="5.85546875" style="52" customWidth="1"/>
    <col min="7194" max="7424" width="11.42578125" style="52"/>
    <col min="7425" max="7425" width="3.7109375" style="52" customWidth="1"/>
    <col min="7426" max="7426" width="9.28515625" style="52" customWidth="1"/>
    <col min="7427" max="7427" width="17.85546875" style="52" customWidth="1"/>
    <col min="7428" max="7428" width="14.28515625" style="52" customWidth="1"/>
    <col min="7429" max="7429" width="5.85546875" style="52" bestFit="1" customWidth="1"/>
    <col min="7430" max="7430" width="13" style="52" customWidth="1"/>
    <col min="7431" max="7431" width="7.85546875" style="52" customWidth="1"/>
    <col min="7432" max="7432" width="7" style="52" bestFit="1" customWidth="1"/>
    <col min="7433" max="7433" width="27.140625" style="52" customWidth="1"/>
    <col min="7434" max="7434" width="7" style="52" customWidth="1"/>
    <col min="7435" max="7435" width="6.28515625" style="52" customWidth="1"/>
    <col min="7436" max="7436" width="7.28515625" style="52" customWidth="1"/>
    <col min="7437" max="7437" width="6.140625" style="52" customWidth="1"/>
    <col min="7438" max="7445" width="6.7109375" style="52" customWidth="1"/>
    <col min="7446" max="7446" width="8.5703125" style="52" bestFit="1" customWidth="1"/>
    <col min="7447" max="7447" width="4.7109375" style="52" customWidth="1"/>
    <col min="7448" max="7448" width="11.42578125" style="52"/>
    <col min="7449" max="7449" width="5.85546875" style="52" customWidth="1"/>
    <col min="7450" max="7680" width="11.42578125" style="52"/>
    <col min="7681" max="7681" width="3.7109375" style="52" customWidth="1"/>
    <col min="7682" max="7682" width="9.28515625" style="52" customWidth="1"/>
    <col min="7683" max="7683" width="17.85546875" style="52" customWidth="1"/>
    <col min="7684" max="7684" width="14.28515625" style="52" customWidth="1"/>
    <col min="7685" max="7685" width="5.85546875" style="52" bestFit="1" customWidth="1"/>
    <col min="7686" max="7686" width="13" style="52" customWidth="1"/>
    <col min="7687" max="7687" width="7.85546875" style="52" customWidth="1"/>
    <col min="7688" max="7688" width="7" style="52" bestFit="1" customWidth="1"/>
    <col min="7689" max="7689" width="27.140625" style="52" customWidth="1"/>
    <col min="7690" max="7690" width="7" style="52" customWidth="1"/>
    <col min="7691" max="7691" width="6.28515625" style="52" customWidth="1"/>
    <col min="7692" max="7692" width="7.28515625" style="52" customWidth="1"/>
    <col min="7693" max="7693" width="6.140625" style="52" customWidth="1"/>
    <col min="7694" max="7701" width="6.7109375" style="52" customWidth="1"/>
    <col min="7702" max="7702" width="8.5703125" style="52" bestFit="1" customWidth="1"/>
    <col min="7703" max="7703" width="4.7109375" style="52" customWidth="1"/>
    <col min="7704" max="7704" width="11.42578125" style="52"/>
    <col min="7705" max="7705" width="5.85546875" style="52" customWidth="1"/>
    <col min="7706" max="7936" width="11.42578125" style="52"/>
    <col min="7937" max="7937" width="3.7109375" style="52" customWidth="1"/>
    <col min="7938" max="7938" width="9.28515625" style="52" customWidth="1"/>
    <col min="7939" max="7939" width="17.85546875" style="52" customWidth="1"/>
    <col min="7940" max="7940" width="14.28515625" style="52" customWidth="1"/>
    <col min="7941" max="7941" width="5.85546875" style="52" bestFit="1" customWidth="1"/>
    <col min="7942" max="7942" width="13" style="52" customWidth="1"/>
    <col min="7943" max="7943" width="7.85546875" style="52" customWidth="1"/>
    <col min="7944" max="7944" width="7" style="52" bestFit="1" customWidth="1"/>
    <col min="7945" max="7945" width="27.140625" style="52" customWidth="1"/>
    <col min="7946" max="7946" width="7" style="52" customWidth="1"/>
    <col min="7947" max="7947" width="6.28515625" style="52" customWidth="1"/>
    <col min="7948" max="7948" width="7.28515625" style="52" customWidth="1"/>
    <col min="7949" max="7949" width="6.140625" style="52" customWidth="1"/>
    <col min="7950" max="7957" width="6.7109375" style="52" customWidth="1"/>
    <col min="7958" max="7958" width="8.5703125" style="52" bestFit="1" customWidth="1"/>
    <col min="7959" max="7959" width="4.7109375" style="52" customWidth="1"/>
    <col min="7960" max="7960" width="11.42578125" style="52"/>
    <col min="7961" max="7961" width="5.85546875" style="52" customWidth="1"/>
    <col min="7962" max="8192" width="11.42578125" style="52"/>
    <col min="8193" max="8193" width="3.7109375" style="52" customWidth="1"/>
    <col min="8194" max="8194" width="9.28515625" style="52" customWidth="1"/>
    <col min="8195" max="8195" width="17.85546875" style="52" customWidth="1"/>
    <col min="8196" max="8196" width="14.28515625" style="52" customWidth="1"/>
    <col min="8197" max="8197" width="5.85546875" style="52" bestFit="1" customWidth="1"/>
    <col min="8198" max="8198" width="13" style="52" customWidth="1"/>
    <col min="8199" max="8199" width="7.85546875" style="52" customWidth="1"/>
    <col min="8200" max="8200" width="7" style="52" bestFit="1" customWidth="1"/>
    <col min="8201" max="8201" width="27.140625" style="52" customWidth="1"/>
    <col min="8202" max="8202" width="7" style="52" customWidth="1"/>
    <col min="8203" max="8203" width="6.28515625" style="52" customWidth="1"/>
    <col min="8204" max="8204" width="7.28515625" style="52" customWidth="1"/>
    <col min="8205" max="8205" width="6.140625" style="52" customWidth="1"/>
    <col min="8206" max="8213" width="6.7109375" style="52" customWidth="1"/>
    <col min="8214" max="8214" width="8.5703125" style="52" bestFit="1" customWidth="1"/>
    <col min="8215" max="8215" width="4.7109375" style="52" customWidth="1"/>
    <col min="8216" max="8216" width="11.42578125" style="52"/>
    <col min="8217" max="8217" width="5.85546875" style="52" customWidth="1"/>
    <col min="8218" max="8448" width="11.42578125" style="52"/>
    <col min="8449" max="8449" width="3.7109375" style="52" customWidth="1"/>
    <col min="8450" max="8450" width="9.28515625" style="52" customWidth="1"/>
    <col min="8451" max="8451" width="17.85546875" style="52" customWidth="1"/>
    <col min="8452" max="8452" width="14.28515625" style="52" customWidth="1"/>
    <col min="8453" max="8453" width="5.85546875" style="52" bestFit="1" customWidth="1"/>
    <col min="8454" max="8454" width="13" style="52" customWidth="1"/>
    <col min="8455" max="8455" width="7.85546875" style="52" customWidth="1"/>
    <col min="8456" max="8456" width="7" style="52" bestFit="1" customWidth="1"/>
    <col min="8457" max="8457" width="27.140625" style="52" customWidth="1"/>
    <col min="8458" max="8458" width="7" style="52" customWidth="1"/>
    <col min="8459" max="8459" width="6.28515625" style="52" customWidth="1"/>
    <col min="8460" max="8460" width="7.28515625" style="52" customWidth="1"/>
    <col min="8461" max="8461" width="6.140625" style="52" customWidth="1"/>
    <col min="8462" max="8469" width="6.7109375" style="52" customWidth="1"/>
    <col min="8470" max="8470" width="8.5703125" style="52" bestFit="1" customWidth="1"/>
    <col min="8471" max="8471" width="4.7109375" style="52" customWidth="1"/>
    <col min="8472" max="8472" width="11.42578125" style="52"/>
    <col min="8473" max="8473" width="5.85546875" style="52" customWidth="1"/>
    <col min="8474" max="8704" width="11.42578125" style="52"/>
    <col min="8705" max="8705" width="3.7109375" style="52" customWidth="1"/>
    <col min="8706" max="8706" width="9.28515625" style="52" customWidth="1"/>
    <col min="8707" max="8707" width="17.85546875" style="52" customWidth="1"/>
    <col min="8708" max="8708" width="14.28515625" style="52" customWidth="1"/>
    <col min="8709" max="8709" width="5.85546875" style="52" bestFit="1" customWidth="1"/>
    <col min="8710" max="8710" width="13" style="52" customWidth="1"/>
    <col min="8711" max="8711" width="7.85546875" style="52" customWidth="1"/>
    <col min="8712" max="8712" width="7" style="52" bestFit="1" customWidth="1"/>
    <col min="8713" max="8713" width="27.140625" style="52" customWidth="1"/>
    <col min="8714" max="8714" width="7" style="52" customWidth="1"/>
    <col min="8715" max="8715" width="6.28515625" style="52" customWidth="1"/>
    <col min="8716" max="8716" width="7.28515625" style="52" customWidth="1"/>
    <col min="8717" max="8717" width="6.140625" style="52" customWidth="1"/>
    <col min="8718" max="8725" width="6.7109375" style="52" customWidth="1"/>
    <col min="8726" max="8726" width="8.5703125" style="52" bestFit="1" customWidth="1"/>
    <col min="8727" max="8727" width="4.7109375" style="52" customWidth="1"/>
    <col min="8728" max="8728" width="11.42578125" style="52"/>
    <col min="8729" max="8729" width="5.85546875" style="52" customWidth="1"/>
    <col min="8730" max="8960" width="11.42578125" style="52"/>
    <col min="8961" max="8961" width="3.7109375" style="52" customWidth="1"/>
    <col min="8962" max="8962" width="9.28515625" style="52" customWidth="1"/>
    <col min="8963" max="8963" width="17.85546875" style="52" customWidth="1"/>
    <col min="8964" max="8964" width="14.28515625" style="52" customWidth="1"/>
    <col min="8965" max="8965" width="5.85546875" style="52" bestFit="1" customWidth="1"/>
    <col min="8966" max="8966" width="13" style="52" customWidth="1"/>
    <col min="8967" max="8967" width="7.85546875" style="52" customWidth="1"/>
    <col min="8968" max="8968" width="7" style="52" bestFit="1" customWidth="1"/>
    <col min="8969" max="8969" width="27.140625" style="52" customWidth="1"/>
    <col min="8970" max="8970" width="7" style="52" customWidth="1"/>
    <col min="8971" max="8971" width="6.28515625" style="52" customWidth="1"/>
    <col min="8972" max="8972" width="7.28515625" style="52" customWidth="1"/>
    <col min="8973" max="8973" width="6.140625" style="52" customWidth="1"/>
    <col min="8974" max="8981" width="6.7109375" style="52" customWidth="1"/>
    <col min="8982" max="8982" width="8.5703125" style="52" bestFit="1" customWidth="1"/>
    <col min="8983" max="8983" width="4.7109375" style="52" customWidth="1"/>
    <col min="8984" max="8984" width="11.42578125" style="52"/>
    <col min="8985" max="8985" width="5.85546875" style="52" customWidth="1"/>
    <col min="8986" max="9216" width="11.42578125" style="52"/>
    <col min="9217" max="9217" width="3.7109375" style="52" customWidth="1"/>
    <col min="9218" max="9218" width="9.28515625" style="52" customWidth="1"/>
    <col min="9219" max="9219" width="17.85546875" style="52" customWidth="1"/>
    <col min="9220" max="9220" width="14.28515625" style="52" customWidth="1"/>
    <col min="9221" max="9221" width="5.85546875" style="52" bestFit="1" customWidth="1"/>
    <col min="9222" max="9222" width="13" style="52" customWidth="1"/>
    <col min="9223" max="9223" width="7.85546875" style="52" customWidth="1"/>
    <col min="9224" max="9224" width="7" style="52" bestFit="1" customWidth="1"/>
    <col min="9225" max="9225" width="27.140625" style="52" customWidth="1"/>
    <col min="9226" max="9226" width="7" style="52" customWidth="1"/>
    <col min="9227" max="9227" width="6.28515625" style="52" customWidth="1"/>
    <col min="9228" max="9228" width="7.28515625" style="52" customWidth="1"/>
    <col min="9229" max="9229" width="6.140625" style="52" customWidth="1"/>
    <col min="9230" max="9237" width="6.7109375" style="52" customWidth="1"/>
    <col min="9238" max="9238" width="8.5703125" style="52" bestFit="1" customWidth="1"/>
    <col min="9239" max="9239" width="4.7109375" style="52" customWidth="1"/>
    <col min="9240" max="9240" width="11.42578125" style="52"/>
    <col min="9241" max="9241" width="5.85546875" style="52" customWidth="1"/>
    <col min="9242" max="9472" width="11.42578125" style="52"/>
    <col min="9473" max="9473" width="3.7109375" style="52" customWidth="1"/>
    <col min="9474" max="9474" width="9.28515625" style="52" customWidth="1"/>
    <col min="9475" max="9475" width="17.85546875" style="52" customWidth="1"/>
    <col min="9476" max="9476" width="14.28515625" style="52" customWidth="1"/>
    <col min="9477" max="9477" width="5.85546875" style="52" bestFit="1" customWidth="1"/>
    <col min="9478" max="9478" width="13" style="52" customWidth="1"/>
    <col min="9479" max="9479" width="7.85546875" style="52" customWidth="1"/>
    <col min="9480" max="9480" width="7" style="52" bestFit="1" customWidth="1"/>
    <col min="9481" max="9481" width="27.140625" style="52" customWidth="1"/>
    <col min="9482" max="9482" width="7" style="52" customWidth="1"/>
    <col min="9483" max="9483" width="6.28515625" style="52" customWidth="1"/>
    <col min="9484" max="9484" width="7.28515625" style="52" customWidth="1"/>
    <col min="9485" max="9485" width="6.140625" style="52" customWidth="1"/>
    <col min="9486" max="9493" width="6.7109375" style="52" customWidth="1"/>
    <col min="9494" max="9494" width="8.5703125" style="52" bestFit="1" customWidth="1"/>
    <col min="9495" max="9495" width="4.7109375" style="52" customWidth="1"/>
    <col min="9496" max="9496" width="11.42578125" style="52"/>
    <col min="9497" max="9497" width="5.85546875" style="52" customWidth="1"/>
    <col min="9498" max="9728" width="11.42578125" style="52"/>
    <col min="9729" max="9729" width="3.7109375" style="52" customWidth="1"/>
    <col min="9730" max="9730" width="9.28515625" style="52" customWidth="1"/>
    <col min="9731" max="9731" width="17.85546875" style="52" customWidth="1"/>
    <col min="9732" max="9732" width="14.28515625" style="52" customWidth="1"/>
    <col min="9733" max="9733" width="5.85546875" style="52" bestFit="1" customWidth="1"/>
    <col min="9734" max="9734" width="13" style="52" customWidth="1"/>
    <col min="9735" max="9735" width="7.85546875" style="52" customWidth="1"/>
    <col min="9736" max="9736" width="7" style="52" bestFit="1" customWidth="1"/>
    <col min="9737" max="9737" width="27.140625" style="52" customWidth="1"/>
    <col min="9738" max="9738" width="7" style="52" customWidth="1"/>
    <col min="9739" max="9739" width="6.28515625" style="52" customWidth="1"/>
    <col min="9740" max="9740" width="7.28515625" style="52" customWidth="1"/>
    <col min="9741" max="9741" width="6.140625" style="52" customWidth="1"/>
    <col min="9742" max="9749" width="6.7109375" style="52" customWidth="1"/>
    <col min="9750" max="9750" width="8.5703125" style="52" bestFit="1" customWidth="1"/>
    <col min="9751" max="9751" width="4.7109375" style="52" customWidth="1"/>
    <col min="9752" max="9752" width="11.42578125" style="52"/>
    <col min="9753" max="9753" width="5.85546875" style="52" customWidth="1"/>
    <col min="9754" max="9984" width="11.42578125" style="52"/>
    <col min="9985" max="9985" width="3.7109375" style="52" customWidth="1"/>
    <col min="9986" max="9986" width="9.28515625" style="52" customWidth="1"/>
    <col min="9987" max="9987" width="17.85546875" style="52" customWidth="1"/>
    <col min="9988" max="9988" width="14.28515625" style="52" customWidth="1"/>
    <col min="9989" max="9989" width="5.85546875" style="52" bestFit="1" customWidth="1"/>
    <col min="9990" max="9990" width="13" style="52" customWidth="1"/>
    <col min="9991" max="9991" width="7.85546875" style="52" customWidth="1"/>
    <col min="9992" max="9992" width="7" style="52" bestFit="1" customWidth="1"/>
    <col min="9993" max="9993" width="27.140625" style="52" customWidth="1"/>
    <col min="9994" max="9994" width="7" style="52" customWidth="1"/>
    <col min="9995" max="9995" width="6.28515625" style="52" customWidth="1"/>
    <col min="9996" max="9996" width="7.28515625" style="52" customWidth="1"/>
    <col min="9997" max="9997" width="6.140625" style="52" customWidth="1"/>
    <col min="9998" max="10005" width="6.7109375" style="52" customWidth="1"/>
    <col min="10006" max="10006" width="8.5703125" style="52" bestFit="1" customWidth="1"/>
    <col min="10007" max="10007" width="4.7109375" style="52" customWidth="1"/>
    <col min="10008" max="10008" width="11.42578125" style="52"/>
    <col min="10009" max="10009" width="5.85546875" style="52" customWidth="1"/>
    <col min="10010" max="10240" width="11.42578125" style="52"/>
    <col min="10241" max="10241" width="3.7109375" style="52" customWidth="1"/>
    <col min="10242" max="10242" width="9.28515625" style="52" customWidth="1"/>
    <col min="10243" max="10243" width="17.85546875" style="52" customWidth="1"/>
    <col min="10244" max="10244" width="14.28515625" style="52" customWidth="1"/>
    <col min="10245" max="10245" width="5.85546875" style="52" bestFit="1" customWidth="1"/>
    <col min="10246" max="10246" width="13" style="52" customWidth="1"/>
    <col min="10247" max="10247" width="7.85546875" style="52" customWidth="1"/>
    <col min="10248" max="10248" width="7" style="52" bestFit="1" customWidth="1"/>
    <col min="10249" max="10249" width="27.140625" style="52" customWidth="1"/>
    <col min="10250" max="10250" width="7" style="52" customWidth="1"/>
    <col min="10251" max="10251" width="6.28515625" style="52" customWidth="1"/>
    <col min="10252" max="10252" width="7.28515625" style="52" customWidth="1"/>
    <col min="10253" max="10253" width="6.140625" style="52" customWidth="1"/>
    <col min="10254" max="10261" width="6.7109375" style="52" customWidth="1"/>
    <col min="10262" max="10262" width="8.5703125" style="52" bestFit="1" customWidth="1"/>
    <col min="10263" max="10263" width="4.7109375" style="52" customWidth="1"/>
    <col min="10264" max="10264" width="11.42578125" style="52"/>
    <col min="10265" max="10265" width="5.85546875" style="52" customWidth="1"/>
    <col min="10266" max="10496" width="11.42578125" style="52"/>
    <col min="10497" max="10497" width="3.7109375" style="52" customWidth="1"/>
    <col min="10498" max="10498" width="9.28515625" style="52" customWidth="1"/>
    <col min="10499" max="10499" width="17.85546875" style="52" customWidth="1"/>
    <col min="10500" max="10500" width="14.28515625" style="52" customWidth="1"/>
    <col min="10501" max="10501" width="5.85546875" style="52" bestFit="1" customWidth="1"/>
    <col min="10502" max="10502" width="13" style="52" customWidth="1"/>
    <col min="10503" max="10503" width="7.85546875" style="52" customWidth="1"/>
    <col min="10504" max="10504" width="7" style="52" bestFit="1" customWidth="1"/>
    <col min="10505" max="10505" width="27.140625" style="52" customWidth="1"/>
    <col min="10506" max="10506" width="7" style="52" customWidth="1"/>
    <col min="10507" max="10507" width="6.28515625" style="52" customWidth="1"/>
    <col min="10508" max="10508" width="7.28515625" style="52" customWidth="1"/>
    <col min="10509" max="10509" width="6.140625" style="52" customWidth="1"/>
    <col min="10510" max="10517" width="6.7109375" style="52" customWidth="1"/>
    <col min="10518" max="10518" width="8.5703125" style="52" bestFit="1" customWidth="1"/>
    <col min="10519" max="10519" width="4.7109375" style="52" customWidth="1"/>
    <col min="10520" max="10520" width="11.42578125" style="52"/>
    <col min="10521" max="10521" width="5.85546875" style="52" customWidth="1"/>
    <col min="10522" max="10752" width="11.42578125" style="52"/>
    <col min="10753" max="10753" width="3.7109375" style="52" customWidth="1"/>
    <col min="10754" max="10754" width="9.28515625" style="52" customWidth="1"/>
    <col min="10755" max="10755" width="17.85546875" style="52" customWidth="1"/>
    <col min="10756" max="10756" width="14.28515625" style="52" customWidth="1"/>
    <col min="10757" max="10757" width="5.85546875" style="52" bestFit="1" customWidth="1"/>
    <col min="10758" max="10758" width="13" style="52" customWidth="1"/>
    <col min="10759" max="10759" width="7.85546875" style="52" customWidth="1"/>
    <col min="10760" max="10760" width="7" style="52" bestFit="1" customWidth="1"/>
    <col min="10761" max="10761" width="27.140625" style="52" customWidth="1"/>
    <col min="10762" max="10762" width="7" style="52" customWidth="1"/>
    <col min="10763" max="10763" width="6.28515625" style="52" customWidth="1"/>
    <col min="10764" max="10764" width="7.28515625" style="52" customWidth="1"/>
    <col min="10765" max="10765" width="6.140625" style="52" customWidth="1"/>
    <col min="10766" max="10773" width="6.7109375" style="52" customWidth="1"/>
    <col min="10774" max="10774" width="8.5703125" style="52" bestFit="1" customWidth="1"/>
    <col min="10775" max="10775" width="4.7109375" style="52" customWidth="1"/>
    <col min="10776" max="10776" width="11.42578125" style="52"/>
    <col min="10777" max="10777" width="5.85546875" style="52" customWidth="1"/>
    <col min="10778" max="11008" width="11.42578125" style="52"/>
    <col min="11009" max="11009" width="3.7109375" style="52" customWidth="1"/>
    <col min="11010" max="11010" width="9.28515625" style="52" customWidth="1"/>
    <col min="11011" max="11011" width="17.85546875" style="52" customWidth="1"/>
    <col min="11012" max="11012" width="14.28515625" style="52" customWidth="1"/>
    <col min="11013" max="11013" width="5.85546875" style="52" bestFit="1" customWidth="1"/>
    <col min="11014" max="11014" width="13" style="52" customWidth="1"/>
    <col min="11015" max="11015" width="7.85546875" style="52" customWidth="1"/>
    <col min="11016" max="11016" width="7" style="52" bestFit="1" customWidth="1"/>
    <col min="11017" max="11017" width="27.140625" style="52" customWidth="1"/>
    <col min="11018" max="11018" width="7" style="52" customWidth="1"/>
    <col min="11019" max="11019" width="6.28515625" style="52" customWidth="1"/>
    <col min="11020" max="11020" width="7.28515625" style="52" customWidth="1"/>
    <col min="11021" max="11021" width="6.140625" style="52" customWidth="1"/>
    <col min="11022" max="11029" width="6.7109375" style="52" customWidth="1"/>
    <col min="11030" max="11030" width="8.5703125" style="52" bestFit="1" customWidth="1"/>
    <col min="11031" max="11031" width="4.7109375" style="52" customWidth="1"/>
    <col min="11032" max="11032" width="11.42578125" style="52"/>
    <col min="11033" max="11033" width="5.85546875" style="52" customWidth="1"/>
    <col min="11034" max="11264" width="11.42578125" style="52"/>
    <col min="11265" max="11265" width="3.7109375" style="52" customWidth="1"/>
    <col min="11266" max="11266" width="9.28515625" style="52" customWidth="1"/>
    <col min="11267" max="11267" width="17.85546875" style="52" customWidth="1"/>
    <col min="11268" max="11268" width="14.28515625" style="52" customWidth="1"/>
    <col min="11269" max="11269" width="5.85546875" style="52" bestFit="1" customWidth="1"/>
    <col min="11270" max="11270" width="13" style="52" customWidth="1"/>
    <col min="11271" max="11271" width="7.85546875" style="52" customWidth="1"/>
    <col min="11272" max="11272" width="7" style="52" bestFit="1" customWidth="1"/>
    <col min="11273" max="11273" width="27.140625" style="52" customWidth="1"/>
    <col min="11274" max="11274" width="7" style="52" customWidth="1"/>
    <col min="11275" max="11275" width="6.28515625" style="52" customWidth="1"/>
    <col min="11276" max="11276" width="7.28515625" style="52" customWidth="1"/>
    <col min="11277" max="11277" width="6.140625" style="52" customWidth="1"/>
    <col min="11278" max="11285" width="6.7109375" style="52" customWidth="1"/>
    <col min="11286" max="11286" width="8.5703125" style="52" bestFit="1" customWidth="1"/>
    <col min="11287" max="11287" width="4.7109375" style="52" customWidth="1"/>
    <col min="11288" max="11288" width="11.42578125" style="52"/>
    <col min="11289" max="11289" width="5.85546875" style="52" customWidth="1"/>
    <col min="11290" max="11520" width="11.42578125" style="52"/>
    <col min="11521" max="11521" width="3.7109375" style="52" customWidth="1"/>
    <col min="11522" max="11522" width="9.28515625" style="52" customWidth="1"/>
    <col min="11523" max="11523" width="17.85546875" style="52" customWidth="1"/>
    <col min="11524" max="11524" width="14.28515625" style="52" customWidth="1"/>
    <col min="11525" max="11525" width="5.85546875" style="52" bestFit="1" customWidth="1"/>
    <col min="11526" max="11526" width="13" style="52" customWidth="1"/>
    <col min="11527" max="11527" width="7.85546875" style="52" customWidth="1"/>
    <col min="11528" max="11528" width="7" style="52" bestFit="1" customWidth="1"/>
    <col min="11529" max="11529" width="27.140625" style="52" customWidth="1"/>
    <col min="11530" max="11530" width="7" style="52" customWidth="1"/>
    <col min="11531" max="11531" width="6.28515625" style="52" customWidth="1"/>
    <col min="11532" max="11532" width="7.28515625" style="52" customWidth="1"/>
    <col min="11533" max="11533" width="6.140625" style="52" customWidth="1"/>
    <col min="11534" max="11541" width="6.7109375" style="52" customWidth="1"/>
    <col min="11542" max="11542" width="8.5703125" style="52" bestFit="1" customWidth="1"/>
    <col min="11543" max="11543" width="4.7109375" style="52" customWidth="1"/>
    <col min="11544" max="11544" width="11.42578125" style="52"/>
    <col min="11545" max="11545" width="5.85546875" style="52" customWidth="1"/>
    <col min="11546" max="11776" width="11.42578125" style="52"/>
    <col min="11777" max="11777" width="3.7109375" style="52" customWidth="1"/>
    <col min="11778" max="11778" width="9.28515625" style="52" customWidth="1"/>
    <col min="11779" max="11779" width="17.85546875" style="52" customWidth="1"/>
    <col min="11780" max="11780" width="14.28515625" style="52" customWidth="1"/>
    <col min="11781" max="11781" width="5.85546875" style="52" bestFit="1" customWidth="1"/>
    <col min="11782" max="11782" width="13" style="52" customWidth="1"/>
    <col min="11783" max="11783" width="7.85546875" style="52" customWidth="1"/>
    <col min="11784" max="11784" width="7" style="52" bestFit="1" customWidth="1"/>
    <col min="11785" max="11785" width="27.140625" style="52" customWidth="1"/>
    <col min="11786" max="11786" width="7" style="52" customWidth="1"/>
    <col min="11787" max="11787" width="6.28515625" style="52" customWidth="1"/>
    <col min="11788" max="11788" width="7.28515625" style="52" customWidth="1"/>
    <col min="11789" max="11789" width="6.140625" style="52" customWidth="1"/>
    <col min="11790" max="11797" width="6.7109375" style="52" customWidth="1"/>
    <col min="11798" max="11798" width="8.5703125" style="52" bestFit="1" customWidth="1"/>
    <col min="11799" max="11799" width="4.7109375" style="52" customWidth="1"/>
    <col min="11800" max="11800" width="11.42578125" style="52"/>
    <col min="11801" max="11801" width="5.85546875" style="52" customWidth="1"/>
    <col min="11802" max="12032" width="11.42578125" style="52"/>
    <col min="12033" max="12033" width="3.7109375" style="52" customWidth="1"/>
    <col min="12034" max="12034" width="9.28515625" style="52" customWidth="1"/>
    <col min="12035" max="12035" width="17.85546875" style="52" customWidth="1"/>
    <col min="12036" max="12036" width="14.28515625" style="52" customWidth="1"/>
    <col min="12037" max="12037" width="5.85546875" style="52" bestFit="1" customWidth="1"/>
    <col min="12038" max="12038" width="13" style="52" customWidth="1"/>
    <col min="12039" max="12039" width="7.85546875" style="52" customWidth="1"/>
    <col min="12040" max="12040" width="7" style="52" bestFit="1" customWidth="1"/>
    <col min="12041" max="12041" width="27.140625" style="52" customWidth="1"/>
    <col min="12042" max="12042" width="7" style="52" customWidth="1"/>
    <col min="12043" max="12043" width="6.28515625" style="52" customWidth="1"/>
    <col min="12044" max="12044" width="7.28515625" style="52" customWidth="1"/>
    <col min="12045" max="12045" width="6.140625" style="52" customWidth="1"/>
    <col min="12046" max="12053" width="6.7109375" style="52" customWidth="1"/>
    <col min="12054" max="12054" width="8.5703125" style="52" bestFit="1" customWidth="1"/>
    <col min="12055" max="12055" width="4.7109375" style="52" customWidth="1"/>
    <col min="12056" max="12056" width="11.42578125" style="52"/>
    <col min="12057" max="12057" width="5.85546875" style="52" customWidth="1"/>
    <col min="12058" max="12288" width="11.42578125" style="52"/>
    <col min="12289" max="12289" width="3.7109375" style="52" customWidth="1"/>
    <col min="12290" max="12290" width="9.28515625" style="52" customWidth="1"/>
    <col min="12291" max="12291" width="17.85546875" style="52" customWidth="1"/>
    <col min="12292" max="12292" width="14.28515625" style="52" customWidth="1"/>
    <col min="12293" max="12293" width="5.85546875" style="52" bestFit="1" customWidth="1"/>
    <col min="12294" max="12294" width="13" style="52" customWidth="1"/>
    <col min="12295" max="12295" width="7.85546875" style="52" customWidth="1"/>
    <col min="12296" max="12296" width="7" style="52" bestFit="1" customWidth="1"/>
    <col min="12297" max="12297" width="27.140625" style="52" customWidth="1"/>
    <col min="12298" max="12298" width="7" style="52" customWidth="1"/>
    <col min="12299" max="12299" width="6.28515625" style="52" customWidth="1"/>
    <col min="12300" max="12300" width="7.28515625" style="52" customWidth="1"/>
    <col min="12301" max="12301" width="6.140625" style="52" customWidth="1"/>
    <col min="12302" max="12309" width="6.7109375" style="52" customWidth="1"/>
    <col min="12310" max="12310" width="8.5703125" style="52" bestFit="1" customWidth="1"/>
    <col min="12311" max="12311" width="4.7109375" style="52" customWidth="1"/>
    <col min="12312" max="12312" width="11.42578125" style="52"/>
    <col min="12313" max="12313" width="5.85546875" style="52" customWidth="1"/>
    <col min="12314" max="12544" width="11.42578125" style="52"/>
    <col min="12545" max="12545" width="3.7109375" style="52" customWidth="1"/>
    <col min="12546" max="12546" width="9.28515625" style="52" customWidth="1"/>
    <col min="12547" max="12547" width="17.85546875" style="52" customWidth="1"/>
    <col min="12548" max="12548" width="14.28515625" style="52" customWidth="1"/>
    <col min="12549" max="12549" width="5.85546875" style="52" bestFit="1" customWidth="1"/>
    <col min="12550" max="12550" width="13" style="52" customWidth="1"/>
    <col min="12551" max="12551" width="7.85546875" style="52" customWidth="1"/>
    <col min="12552" max="12552" width="7" style="52" bestFit="1" customWidth="1"/>
    <col min="12553" max="12553" width="27.140625" style="52" customWidth="1"/>
    <col min="12554" max="12554" width="7" style="52" customWidth="1"/>
    <col min="12555" max="12555" width="6.28515625" style="52" customWidth="1"/>
    <col min="12556" max="12556" width="7.28515625" style="52" customWidth="1"/>
    <col min="12557" max="12557" width="6.140625" style="52" customWidth="1"/>
    <col min="12558" max="12565" width="6.7109375" style="52" customWidth="1"/>
    <col min="12566" max="12566" width="8.5703125" style="52" bestFit="1" customWidth="1"/>
    <col min="12567" max="12567" width="4.7109375" style="52" customWidth="1"/>
    <col min="12568" max="12568" width="11.42578125" style="52"/>
    <col min="12569" max="12569" width="5.85546875" style="52" customWidth="1"/>
    <col min="12570" max="12800" width="11.42578125" style="52"/>
    <col min="12801" max="12801" width="3.7109375" style="52" customWidth="1"/>
    <col min="12802" max="12802" width="9.28515625" style="52" customWidth="1"/>
    <col min="12803" max="12803" width="17.85546875" style="52" customWidth="1"/>
    <col min="12804" max="12804" width="14.28515625" style="52" customWidth="1"/>
    <col min="12805" max="12805" width="5.85546875" style="52" bestFit="1" customWidth="1"/>
    <col min="12806" max="12806" width="13" style="52" customWidth="1"/>
    <col min="12807" max="12807" width="7.85546875" style="52" customWidth="1"/>
    <col min="12808" max="12808" width="7" style="52" bestFit="1" customWidth="1"/>
    <col min="12809" max="12809" width="27.140625" style="52" customWidth="1"/>
    <col min="12810" max="12810" width="7" style="52" customWidth="1"/>
    <col min="12811" max="12811" width="6.28515625" style="52" customWidth="1"/>
    <col min="12812" max="12812" width="7.28515625" style="52" customWidth="1"/>
    <col min="12813" max="12813" width="6.140625" style="52" customWidth="1"/>
    <col min="12814" max="12821" width="6.7109375" style="52" customWidth="1"/>
    <col min="12822" max="12822" width="8.5703125" style="52" bestFit="1" customWidth="1"/>
    <col min="12823" max="12823" width="4.7109375" style="52" customWidth="1"/>
    <col min="12824" max="12824" width="11.42578125" style="52"/>
    <col min="12825" max="12825" width="5.85546875" style="52" customWidth="1"/>
    <col min="12826" max="13056" width="11.42578125" style="52"/>
    <col min="13057" max="13057" width="3.7109375" style="52" customWidth="1"/>
    <col min="13058" max="13058" width="9.28515625" style="52" customWidth="1"/>
    <col min="13059" max="13059" width="17.85546875" style="52" customWidth="1"/>
    <col min="13060" max="13060" width="14.28515625" style="52" customWidth="1"/>
    <col min="13061" max="13061" width="5.85546875" style="52" bestFit="1" customWidth="1"/>
    <col min="13062" max="13062" width="13" style="52" customWidth="1"/>
    <col min="13063" max="13063" width="7.85546875" style="52" customWidth="1"/>
    <col min="13064" max="13064" width="7" style="52" bestFit="1" customWidth="1"/>
    <col min="13065" max="13065" width="27.140625" style="52" customWidth="1"/>
    <col min="13066" max="13066" width="7" style="52" customWidth="1"/>
    <col min="13067" max="13067" width="6.28515625" style="52" customWidth="1"/>
    <col min="13068" max="13068" width="7.28515625" style="52" customWidth="1"/>
    <col min="13069" max="13069" width="6.140625" style="52" customWidth="1"/>
    <col min="13070" max="13077" width="6.7109375" style="52" customWidth="1"/>
    <col min="13078" max="13078" width="8.5703125" style="52" bestFit="1" customWidth="1"/>
    <col min="13079" max="13079" width="4.7109375" style="52" customWidth="1"/>
    <col min="13080" max="13080" width="11.42578125" style="52"/>
    <col min="13081" max="13081" width="5.85546875" style="52" customWidth="1"/>
    <col min="13082" max="13312" width="11.42578125" style="52"/>
    <col min="13313" max="13313" width="3.7109375" style="52" customWidth="1"/>
    <col min="13314" max="13314" width="9.28515625" style="52" customWidth="1"/>
    <col min="13315" max="13315" width="17.85546875" style="52" customWidth="1"/>
    <col min="13316" max="13316" width="14.28515625" style="52" customWidth="1"/>
    <col min="13317" max="13317" width="5.85546875" style="52" bestFit="1" customWidth="1"/>
    <col min="13318" max="13318" width="13" style="52" customWidth="1"/>
    <col min="13319" max="13319" width="7.85546875" style="52" customWidth="1"/>
    <col min="13320" max="13320" width="7" style="52" bestFit="1" customWidth="1"/>
    <col min="13321" max="13321" width="27.140625" style="52" customWidth="1"/>
    <col min="13322" max="13322" width="7" style="52" customWidth="1"/>
    <col min="13323" max="13323" width="6.28515625" style="52" customWidth="1"/>
    <col min="13324" max="13324" width="7.28515625" style="52" customWidth="1"/>
    <col min="13325" max="13325" width="6.140625" style="52" customWidth="1"/>
    <col min="13326" max="13333" width="6.7109375" style="52" customWidth="1"/>
    <col min="13334" max="13334" width="8.5703125" style="52" bestFit="1" customWidth="1"/>
    <col min="13335" max="13335" width="4.7109375" style="52" customWidth="1"/>
    <col min="13336" max="13336" width="11.42578125" style="52"/>
    <col min="13337" max="13337" width="5.85546875" style="52" customWidth="1"/>
    <col min="13338" max="13568" width="11.42578125" style="52"/>
    <col min="13569" max="13569" width="3.7109375" style="52" customWidth="1"/>
    <col min="13570" max="13570" width="9.28515625" style="52" customWidth="1"/>
    <col min="13571" max="13571" width="17.85546875" style="52" customWidth="1"/>
    <col min="13572" max="13572" width="14.28515625" style="52" customWidth="1"/>
    <col min="13573" max="13573" width="5.85546875" style="52" bestFit="1" customWidth="1"/>
    <col min="13574" max="13574" width="13" style="52" customWidth="1"/>
    <col min="13575" max="13575" width="7.85546875" style="52" customWidth="1"/>
    <col min="13576" max="13576" width="7" style="52" bestFit="1" customWidth="1"/>
    <col min="13577" max="13577" width="27.140625" style="52" customWidth="1"/>
    <col min="13578" max="13578" width="7" style="52" customWidth="1"/>
    <col min="13579" max="13579" width="6.28515625" style="52" customWidth="1"/>
    <col min="13580" max="13580" width="7.28515625" style="52" customWidth="1"/>
    <col min="13581" max="13581" width="6.140625" style="52" customWidth="1"/>
    <col min="13582" max="13589" width="6.7109375" style="52" customWidth="1"/>
    <col min="13590" max="13590" width="8.5703125" style="52" bestFit="1" customWidth="1"/>
    <col min="13591" max="13591" width="4.7109375" style="52" customWidth="1"/>
    <col min="13592" max="13592" width="11.42578125" style="52"/>
    <col min="13593" max="13593" width="5.85546875" style="52" customWidth="1"/>
    <col min="13594" max="13824" width="11.42578125" style="52"/>
    <col min="13825" max="13825" width="3.7109375" style="52" customWidth="1"/>
    <col min="13826" max="13826" width="9.28515625" style="52" customWidth="1"/>
    <col min="13827" max="13827" width="17.85546875" style="52" customWidth="1"/>
    <col min="13828" max="13828" width="14.28515625" style="52" customWidth="1"/>
    <col min="13829" max="13829" width="5.85546875" style="52" bestFit="1" customWidth="1"/>
    <col min="13830" max="13830" width="13" style="52" customWidth="1"/>
    <col min="13831" max="13831" width="7.85546875" style="52" customWidth="1"/>
    <col min="13832" max="13832" width="7" style="52" bestFit="1" customWidth="1"/>
    <col min="13833" max="13833" width="27.140625" style="52" customWidth="1"/>
    <col min="13834" max="13834" width="7" style="52" customWidth="1"/>
    <col min="13835" max="13835" width="6.28515625" style="52" customWidth="1"/>
    <col min="13836" max="13836" width="7.28515625" style="52" customWidth="1"/>
    <col min="13837" max="13837" width="6.140625" style="52" customWidth="1"/>
    <col min="13838" max="13845" width="6.7109375" style="52" customWidth="1"/>
    <col min="13846" max="13846" width="8.5703125" style="52" bestFit="1" customWidth="1"/>
    <col min="13847" max="13847" width="4.7109375" style="52" customWidth="1"/>
    <col min="13848" max="13848" width="11.42578125" style="52"/>
    <col min="13849" max="13849" width="5.85546875" style="52" customWidth="1"/>
    <col min="13850" max="14080" width="11.42578125" style="52"/>
    <col min="14081" max="14081" width="3.7109375" style="52" customWidth="1"/>
    <col min="14082" max="14082" width="9.28515625" style="52" customWidth="1"/>
    <col min="14083" max="14083" width="17.85546875" style="52" customWidth="1"/>
    <col min="14084" max="14084" width="14.28515625" style="52" customWidth="1"/>
    <col min="14085" max="14085" width="5.85546875" style="52" bestFit="1" customWidth="1"/>
    <col min="14086" max="14086" width="13" style="52" customWidth="1"/>
    <col min="14087" max="14087" width="7.85546875" style="52" customWidth="1"/>
    <col min="14088" max="14088" width="7" style="52" bestFit="1" customWidth="1"/>
    <col min="14089" max="14089" width="27.140625" style="52" customWidth="1"/>
    <col min="14090" max="14090" width="7" style="52" customWidth="1"/>
    <col min="14091" max="14091" width="6.28515625" style="52" customWidth="1"/>
    <col min="14092" max="14092" width="7.28515625" style="52" customWidth="1"/>
    <col min="14093" max="14093" width="6.140625" style="52" customWidth="1"/>
    <col min="14094" max="14101" width="6.7109375" style="52" customWidth="1"/>
    <col min="14102" max="14102" width="8.5703125" style="52" bestFit="1" customWidth="1"/>
    <col min="14103" max="14103" width="4.7109375" style="52" customWidth="1"/>
    <col min="14104" max="14104" width="11.42578125" style="52"/>
    <col min="14105" max="14105" width="5.85546875" style="52" customWidth="1"/>
    <col min="14106" max="14336" width="11.42578125" style="52"/>
    <col min="14337" max="14337" width="3.7109375" style="52" customWidth="1"/>
    <col min="14338" max="14338" width="9.28515625" style="52" customWidth="1"/>
    <col min="14339" max="14339" width="17.85546875" style="52" customWidth="1"/>
    <col min="14340" max="14340" width="14.28515625" style="52" customWidth="1"/>
    <col min="14341" max="14341" width="5.85546875" style="52" bestFit="1" customWidth="1"/>
    <col min="14342" max="14342" width="13" style="52" customWidth="1"/>
    <col min="14343" max="14343" width="7.85546875" style="52" customWidth="1"/>
    <col min="14344" max="14344" width="7" style="52" bestFit="1" customWidth="1"/>
    <col min="14345" max="14345" width="27.140625" style="52" customWidth="1"/>
    <col min="14346" max="14346" width="7" style="52" customWidth="1"/>
    <col min="14347" max="14347" width="6.28515625" style="52" customWidth="1"/>
    <col min="14348" max="14348" width="7.28515625" style="52" customWidth="1"/>
    <col min="14349" max="14349" width="6.140625" style="52" customWidth="1"/>
    <col min="14350" max="14357" width="6.7109375" style="52" customWidth="1"/>
    <col min="14358" max="14358" width="8.5703125" style="52" bestFit="1" customWidth="1"/>
    <col min="14359" max="14359" width="4.7109375" style="52" customWidth="1"/>
    <col min="14360" max="14360" width="11.42578125" style="52"/>
    <col min="14361" max="14361" width="5.85546875" style="52" customWidth="1"/>
    <col min="14362" max="14592" width="11.42578125" style="52"/>
    <col min="14593" max="14593" width="3.7109375" style="52" customWidth="1"/>
    <col min="14594" max="14594" width="9.28515625" style="52" customWidth="1"/>
    <col min="14595" max="14595" width="17.85546875" style="52" customWidth="1"/>
    <col min="14596" max="14596" width="14.28515625" style="52" customWidth="1"/>
    <col min="14597" max="14597" width="5.85546875" style="52" bestFit="1" customWidth="1"/>
    <col min="14598" max="14598" width="13" style="52" customWidth="1"/>
    <col min="14599" max="14599" width="7.85546875" style="52" customWidth="1"/>
    <col min="14600" max="14600" width="7" style="52" bestFit="1" customWidth="1"/>
    <col min="14601" max="14601" width="27.140625" style="52" customWidth="1"/>
    <col min="14602" max="14602" width="7" style="52" customWidth="1"/>
    <col min="14603" max="14603" width="6.28515625" style="52" customWidth="1"/>
    <col min="14604" max="14604" width="7.28515625" style="52" customWidth="1"/>
    <col min="14605" max="14605" width="6.140625" style="52" customWidth="1"/>
    <col min="14606" max="14613" width="6.7109375" style="52" customWidth="1"/>
    <col min="14614" max="14614" width="8.5703125" style="52" bestFit="1" customWidth="1"/>
    <col min="14615" max="14615" width="4.7109375" style="52" customWidth="1"/>
    <col min="14616" max="14616" width="11.42578125" style="52"/>
    <col min="14617" max="14617" width="5.85546875" style="52" customWidth="1"/>
    <col min="14618" max="14848" width="11.42578125" style="52"/>
    <col min="14849" max="14849" width="3.7109375" style="52" customWidth="1"/>
    <col min="14850" max="14850" width="9.28515625" style="52" customWidth="1"/>
    <col min="14851" max="14851" width="17.85546875" style="52" customWidth="1"/>
    <col min="14852" max="14852" width="14.28515625" style="52" customWidth="1"/>
    <col min="14853" max="14853" width="5.85546875" style="52" bestFit="1" customWidth="1"/>
    <col min="14854" max="14854" width="13" style="52" customWidth="1"/>
    <col min="14855" max="14855" width="7.85546875" style="52" customWidth="1"/>
    <col min="14856" max="14856" width="7" style="52" bestFit="1" customWidth="1"/>
    <col min="14857" max="14857" width="27.140625" style="52" customWidth="1"/>
    <col min="14858" max="14858" width="7" style="52" customWidth="1"/>
    <col min="14859" max="14859" width="6.28515625" style="52" customWidth="1"/>
    <col min="14860" max="14860" width="7.28515625" style="52" customWidth="1"/>
    <col min="14861" max="14861" width="6.140625" style="52" customWidth="1"/>
    <col min="14862" max="14869" width="6.7109375" style="52" customWidth="1"/>
    <col min="14870" max="14870" width="8.5703125" style="52" bestFit="1" customWidth="1"/>
    <col min="14871" max="14871" width="4.7109375" style="52" customWidth="1"/>
    <col min="14872" max="14872" width="11.42578125" style="52"/>
    <col min="14873" max="14873" width="5.85546875" style="52" customWidth="1"/>
    <col min="14874" max="15104" width="11.42578125" style="52"/>
    <col min="15105" max="15105" width="3.7109375" style="52" customWidth="1"/>
    <col min="15106" max="15106" width="9.28515625" style="52" customWidth="1"/>
    <col min="15107" max="15107" width="17.85546875" style="52" customWidth="1"/>
    <col min="15108" max="15108" width="14.28515625" style="52" customWidth="1"/>
    <col min="15109" max="15109" width="5.85546875" style="52" bestFit="1" customWidth="1"/>
    <col min="15110" max="15110" width="13" style="52" customWidth="1"/>
    <col min="15111" max="15111" width="7.85546875" style="52" customWidth="1"/>
    <col min="15112" max="15112" width="7" style="52" bestFit="1" customWidth="1"/>
    <col min="15113" max="15113" width="27.140625" style="52" customWidth="1"/>
    <col min="15114" max="15114" width="7" style="52" customWidth="1"/>
    <col min="15115" max="15115" width="6.28515625" style="52" customWidth="1"/>
    <col min="15116" max="15116" width="7.28515625" style="52" customWidth="1"/>
    <col min="15117" max="15117" width="6.140625" style="52" customWidth="1"/>
    <col min="15118" max="15125" width="6.7109375" style="52" customWidth="1"/>
    <col min="15126" max="15126" width="8.5703125" style="52" bestFit="1" customWidth="1"/>
    <col min="15127" max="15127" width="4.7109375" style="52" customWidth="1"/>
    <col min="15128" max="15128" width="11.42578125" style="52"/>
    <col min="15129" max="15129" width="5.85546875" style="52" customWidth="1"/>
    <col min="15130" max="15360" width="11.42578125" style="52"/>
    <col min="15361" max="15361" width="3.7109375" style="52" customWidth="1"/>
    <col min="15362" max="15362" width="9.28515625" style="52" customWidth="1"/>
    <col min="15363" max="15363" width="17.85546875" style="52" customWidth="1"/>
    <col min="15364" max="15364" width="14.28515625" style="52" customWidth="1"/>
    <col min="15365" max="15365" width="5.85546875" style="52" bestFit="1" customWidth="1"/>
    <col min="15366" max="15366" width="13" style="52" customWidth="1"/>
    <col min="15367" max="15367" width="7.85546875" style="52" customWidth="1"/>
    <col min="15368" max="15368" width="7" style="52" bestFit="1" customWidth="1"/>
    <col min="15369" max="15369" width="27.140625" style="52" customWidth="1"/>
    <col min="15370" max="15370" width="7" style="52" customWidth="1"/>
    <col min="15371" max="15371" width="6.28515625" style="52" customWidth="1"/>
    <col min="15372" max="15372" width="7.28515625" style="52" customWidth="1"/>
    <col min="15373" max="15373" width="6.140625" style="52" customWidth="1"/>
    <col min="15374" max="15381" width="6.7109375" style="52" customWidth="1"/>
    <col min="15382" max="15382" width="8.5703125" style="52" bestFit="1" customWidth="1"/>
    <col min="15383" max="15383" width="4.7109375" style="52" customWidth="1"/>
    <col min="15384" max="15384" width="11.42578125" style="52"/>
    <col min="15385" max="15385" width="5.85546875" style="52" customWidth="1"/>
    <col min="15386" max="15616" width="11.42578125" style="52"/>
    <col min="15617" max="15617" width="3.7109375" style="52" customWidth="1"/>
    <col min="15618" max="15618" width="9.28515625" style="52" customWidth="1"/>
    <col min="15619" max="15619" width="17.85546875" style="52" customWidth="1"/>
    <col min="15620" max="15620" width="14.28515625" style="52" customWidth="1"/>
    <col min="15621" max="15621" width="5.85546875" style="52" bestFit="1" customWidth="1"/>
    <col min="15622" max="15622" width="13" style="52" customWidth="1"/>
    <col min="15623" max="15623" width="7.85546875" style="52" customWidth="1"/>
    <col min="15624" max="15624" width="7" style="52" bestFit="1" customWidth="1"/>
    <col min="15625" max="15625" width="27.140625" style="52" customWidth="1"/>
    <col min="15626" max="15626" width="7" style="52" customWidth="1"/>
    <col min="15627" max="15627" width="6.28515625" style="52" customWidth="1"/>
    <col min="15628" max="15628" width="7.28515625" style="52" customWidth="1"/>
    <col min="15629" max="15629" width="6.140625" style="52" customWidth="1"/>
    <col min="15630" max="15637" width="6.7109375" style="52" customWidth="1"/>
    <col min="15638" max="15638" width="8.5703125" style="52" bestFit="1" customWidth="1"/>
    <col min="15639" max="15639" width="4.7109375" style="52" customWidth="1"/>
    <col min="15640" max="15640" width="11.42578125" style="52"/>
    <col min="15641" max="15641" width="5.85546875" style="52" customWidth="1"/>
    <col min="15642" max="15872" width="11.42578125" style="52"/>
    <col min="15873" max="15873" width="3.7109375" style="52" customWidth="1"/>
    <col min="15874" max="15874" width="9.28515625" style="52" customWidth="1"/>
    <col min="15875" max="15875" width="17.85546875" style="52" customWidth="1"/>
    <col min="15876" max="15876" width="14.28515625" style="52" customWidth="1"/>
    <col min="15877" max="15877" width="5.85546875" style="52" bestFit="1" customWidth="1"/>
    <col min="15878" max="15878" width="13" style="52" customWidth="1"/>
    <col min="15879" max="15879" width="7.85546875" style="52" customWidth="1"/>
    <col min="15880" max="15880" width="7" style="52" bestFit="1" customWidth="1"/>
    <col min="15881" max="15881" width="27.140625" style="52" customWidth="1"/>
    <col min="15882" max="15882" width="7" style="52" customWidth="1"/>
    <col min="15883" max="15883" width="6.28515625" style="52" customWidth="1"/>
    <col min="15884" max="15884" width="7.28515625" style="52" customWidth="1"/>
    <col min="15885" max="15885" width="6.140625" style="52" customWidth="1"/>
    <col min="15886" max="15893" width="6.7109375" style="52" customWidth="1"/>
    <col min="15894" max="15894" width="8.5703125" style="52" bestFit="1" customWidth="1"/>
    <col min="15895" max="15895" width="4.7109375" style="52" customWidth="1"/>
    <col min="15896" max="15896" width="11.42578125" style="52"/>
    <col min="15897" max="15897" width="5.85546875" style="52" customWidth="1"/>
    <col min="15898" max="16128" width="11.42578125" style="52"/>
    <col min="16129" max="16129" width="3.7109375" style="52" customWidth="1"/>
    <col min="16130" max="16130" width="9.28515625" style="52" customWidth="1"/>
    <col min="16131" max="16131" width="17.85546875" style="52" customWidth="1"/>
    <col min="16132" max="16132" width="14.28515625" style="52" customWidth="1"/>
    <col min="16133" max="16133" width="5.85546875" style="52" bestFit="1" customWidth="1"/>
    <col min="16134" max="16134" width="13" style="52" customWidth="1"/>
    <col min="16135" max="16135" width="7.85546875" style="52" customWidth="1"/>
    <col min="16136" max="16136" width="7" style="52" bestFit="1" customWidth="1"/>
    <col min="16137" max="16137" width="27.140625" style="52" customWidth="1"/>
    <col min="16138" max="16138" width="7" style="52" customWidth="1"/>
    <col min="16139" max="16139" width="6.28515625" style="52" customWidth="1"/>
    <col min="16140" max="16140" width="7.28515625" style="52" customWidth="1"/>
    <col min="16141" max="16141" width="6.140625" style="52" customWidth="1"/>
    <col min="16142" max="16149" width="6.7109375" style="52" customWidth="1"/>
    <col min="16150" max="16150" width="8.5703125" style="52" bestFit="1" customWidth="1"/>
    <col min="16151" max="16151" width="4.7109375" style="52" customWidth="1"/>
    <col min="16152" max="16152" width="11.42578125" style="52"/>
    <col min="16153" max="16153" width="5.85546875" style="52" customWidth="1"/>
    <col min="16154" max="16384" width="11.42578125" style="52"/>
  </cols>
  <sheetData>
    <row r="1" spans="1:24" ht="33.75" customHeight="1" x14ac:dyDescent="0.3">
      <c r="B1" s="181" t="s">
        <v>95</v>
      </c>
      <c r="C1" s="181"/>
      <c r="D1" s="181"/>
      <c r="E1" s="181"/>
      <c r="F1" s="181"/>
      <c r="G1" s="181"/>
      <c r="H1" s="53"/>
      <c r="I1" s="181" t="s">
        <v>2</v>
      </c>
      <c r="J1" s="181"/>
      <c r="K1" s="181"/>
      <c r="L1" s="181"/>
      <c r="M1" s="181"/>
      <c r="N1" s="54"/>
      <c r="O1" s="182">
        <v>42140</v>
      </c>
      <c r="P1" s="183"/>
      <c r="Q1" s="183"/>
    </row>
    <row r="2" spans="1:24" s="55" customFormat="1" ht="21" thickBot="1" x14ac:dyDescent="0.3">
      <c r="B2" s="184" t="s">
        <v>96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4" s="55" customFormat="1" ht="21.75" customHeight="1" thickBot="1" x14ac:dyDescent="0.3">
      <c r="A3" s="56" t="s">
        <v>97</v>
      </c>
      <c r="B3" s="56" t="s">
        <v>98</v>
      </c>
      <c r="C3" s="57" t="s">
        <v>99</v>
      </c>
      <c r="D3" s="57" t="s">
        <v>100</v>
      </c>
      <c r="E3" s="58" t="s">
        <v>101</v>
      </c>
      <c r="F3" s="59" t="s">
        <v>102</v>
      </c>
      <c r="G3" s="60" t="s">
        <v>103</v>
      </c>
      <c r="H3" s="61" t="s">
        <v>104</v>
      </c>
      <c r="I3" s="62" t="s">
        <v>105</v>
      </c>
      <c r="J3" s="63" t="s">
        <v>106</v>
      </c>
      <c r="K3" s="64" t="s">
        <v>107</v>
      </c>
      <c r="L3" s="64" t="s">
        <v>108</v>
      </c>
      <c r="M3" s="64" t="s">
        <v>107</v>
      </c>
      <c r="N3" s="63" t="s">
        <v>109</v>
      </c>
      <c r="O3" s="64" t="s">
        <v>107</v>
      </c>
      <c r="P3" s="65" t="s">
        <v>110</v>
      </c>
      <c r="Q3" s="64" t="s">
        <v>107</v>
      </c>
      <c r="R3" s="66" t="s">
        <v>111</v>
      </c>
      <c r="S3" s="64" t="s">
        <v>107</v>
      </c>
      <c r="T3" s="65" t="s">
        <v>112</v>
      </c>
      <c r="U3" s="64" t="s">
        <v>107</v>
      </c>
      <c r="V3" s="67" t="s">
        <v>113</v>
      </c>
      <c r="W3" s="67" t="s">
        <v>114</v>
      </c>
      <c r="X3" s="68" t="s">
        <v>115</v>
      </c>
    </row>
    <row r="4" spans="1:24" s="69" customFormat="1" ht="19.5" thickBot="1" x14ac:dyDescent="0.3">
      <c r="A4" s="185" t="s">
        <v>116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</row>
    <row r="5" spans="1:24" x14ac:dyDescent="0.2">
      <c r="A5" s="125"/>
      <c r="B5" s="186">
        <v>306045</v>
      </c>
      <c r="C5" s="188" t="s">
        <v>117</v>
      </c>
      <c r="D5" s="188" t="s">
        <v>118</v>
      </c>
      <c r="E5" s="190" t="s">
        <v>26</v>
      </c>
      <c r="F5" s="202">
        <v>36362</v>
      </c>
      <c r="G5" s="204">
        <v>49.8</v>
      </c>
      <c r="H5" s="192">
        <f>IF(G5="","",VLOOKUP(G5,Cadets!$X$69:$AP$1208,IF(E5="M",2,3)))</f>
        <v>1.2885</v>
      </c>
      <c r="I5" s="192" t="s">
        <v>42</v>
      </c>
      <c r="J5" s="70">
        <v>40</v>
      </c>
      <c r="K5" s="71">
        <v>17</v>
      </c>
      <c r="L5" s="72">
        <v>45</v>
      </c>
      <c r="M5" s="73">
        <v>11.5</v>
      </c>
      <c r="N5" s="70">
        <v>30</v>
      </c>
      <c r="O5" s="71">
        <v>16</v>
      </c>
      <c r="P5" s="72">
        <v>35</v>
      </c>
      <c r="Q5" s="73">
        <v>15</v>
      </c>
      <c r="R5" s="70">
        <v>60</v>
      </c>
      <c r="S5" s="71">
        <v>17.5</v>
      </c>
      <c r="T5" s="72">
        <v>62.5</v>
      </c>
      <c r="U5" s="73">
        <v>13</v>
      </c>
      <c r="V5" s="194">
        <f>SUM(J6:U6)</f>
        <v>92.75</v>
      </c>
      <c r="W5" s="196">
        <v>1</v>
      </c>
      <c r="X5" s="200">
        <f>V5*H5</f>
        <v>119.508375</v>
      </c>
    </row>
    <row r="6" spans="1:24" ht="13.5" thickBot="1" x14ac:dyDescent="0.25">
      <c r="A6" s="126"/>
      <c r="B6" s="187"/>
      <c r="C6" s="189"/>
      <c r="D6" s="189"/>
      <c r="E6" s="191"/>
      <c r="F6" s="203"/>
      <c r="G6" s="205"/>
      <c r="H6" s="193"/>
      <c r="I6" s="193"/>
      <c r="J6" s="74"/>
      <c r="K6" s="75"/>
      <c r="L6" s="76">
        <f>L5*M5/20</f>
        <v>25.875</v>
      </c>
      <c r="M6" s="77"/>
      <c r="N6" s="74"/>
      <c r="O6" s="75"/>
      <c r="P6" s="76">
        <f>P5*Q5/20</f>
        <v>26.25</v>
      </c>
      <c r="Q6" s="77"/>
      <c r="R6" s="74"/>
      <c r="S6" s="75"/>
      <c r="T6" s="76">
        <f>T5*U5/20</f>
        <v>40.625</v>
      </c>
      <c r="U6" s="77"/>
      <c r="V6" s="195"/>
      <c r="W6" s="197"/>
      <c r="X6" s="201"/>
    </row>
    <row r="7" spans="1:24" ht="19.5" thickBot="1" x14ac:dyDescent="0.25">
      <c r="A7" s="185" t="s">
        <v>119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</row>
    <row r="8" spans="1:24" x14ac:dyDescent="0.2">
      <c r="A8" s="125"/>
      <c r="B8" s="186">
        <v>384456</v>
      </c>
      <c r="C8" s="188" t="s">
        <v>120</v>
      </c>
      <c r="D8" s="188" t="s">
        <v>121</v>
      </c>
      <c r="E8" s="190" t="s">
        <v>26</v>
      </c>
      <c r="F8" s="202">
        <v>36759</v>
      </c>
      <c r="G8" s="204">
        <v>56.1</v>
      </c>
      <c r="H8" s="192">
        <f>IF(G8="","",VLOOKUP(G8,Cadets!$X$69:$AP$1208,IF(E8="M",2,3)))</f>
        <v>1.175</v>
      </c>
      <c r="I8" s="192" t="s">
        <v>42</v>
      </c>
      <c r="J8" s="70">
        <v>55</v>
      </c>
      <c r="K8" s="71">
        <v>17</v>
      </c>
      <c r="L8" s="72">
        <v>-60</v>
      </c>
      <c r="M8" s="73"/>
      <c r="N8" s="70">
        <v>35</v>
      </c>
      <c r="O8" s="71">
        <v>14.5</v>
      </c>
      <c r="P8" s="72">
        <v>37.5</v>
      </c>
      <c r="Q8" s="73">
        <v>14.5</v>
      </c>
      <c r="R8" s="70">
        <v>80</v>
      </c>
      <c r="S8" s="71">
        <v>16</v>
      </c>
      <c r="T8" s="72">
        <v>90</v>
      </c>
      <c r="U8" s="73">
        <v>14</v>
      </c>
      <c r="V8" s="194">
        <f>SUM(J9:U9)</f>
        <v>136.9375</v>
      </c>
      <c r="W8" s="196">
        <v>1</v>
      </c>
      <c r="X8" s="198">
        <f>V8*H8</f>
        <v>160.90156250000001</v>
      </c>
    </row>
    <row r="9" spans="1:24" ht="13.5" thickBot="1" x14ac:dyDescent="0.25">
      <c r="A9" s="126"/>
      <c r="B9" s="187"/>
      <c r="C9" s="189"/>
      <c r="D9" s="189"/>
      <c r="E9" s="191"/>
      <c r="F9" s="203"/>
      <c r="G9" s="205"/>
      <c r="H9" s="193"/>
      <c r="I9" s="193"/>
      <c r="J9" s="74">
        <f>J8*K8/20</f>
        <v>46.75</v>
      </c>
      <c r="K9" s="75"/>
      <c r="L9" s="76"/>
      <c r="M9" s="77"/>
      <c r="N9" s="74"/>
      <c r="O9" s="75"/>
      <c r="P9" s="76">
        <f>P8*Q8/20</f>
        <v>27.1875</v>
      </c>
      <c r="Q9" s="77"/>
      <c r="R9" s="74"/>
      <c r="S9" s="75"/>
      <c r="T9" s="76">
        <f>T8*U8/20</f>
        <v>63</v>
      </c>
      <c r="U9" s="77"/>
      <c r="V9" s="195"/>
      <c r="W9" s="197"/>
      <c r="X9" s="199"/>
    </row>
    <row r="10" spans="1:24" ht="15.75" x14ac:dyDescent="0.2">
      <c r="A10" s="78"/>
      <c r="B10" s="78"/>
      <c r="C10" s="79"/>
      <c r="D10" s="79"/>
      <c r="E10" s="80"/>
      <c r="F10" s="81"/>
      <c r="G10" s="80"/>
      <c r="H10" s="80"/>
      <c r="I10" s="80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3"/>
      <c r="W10" s="84"/>
      <c r="X10" s="85"/>
    </row>
    <row r="11" spans="1:24" s="55" customFormat="1" ht="21" thickBot="1" x14ac:dyDescent="0.3">
      <c r="B11" s="184" t="s">
        <v>122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</row>
    <row r="12" spans="1:24" s="55" customFormat="1" ht="19.5" customHeight="1" thickBot="1" x14ac:dyDescent="0.3">
      <c r="A12" s="56" t="s">
        <v>97</v>
      </c>
      <c r="B12" s="56" t="s">
        <v>98</v>
      </c>
      <c r="C12" s="57" t="s">
        <v>99</v>
      </c>
      <c r="D12" s="57" t="s">
        <v>100</v>
      </c>
      <c r="E12" s="58" t="s">
        <v>101</v>
      </c>
      <c r="F12" s="59" t="s">
        <v>102</v>
      </c>
      <c r="G12" s="60" t="s">
        <v>103</v>
      </c>
      <c r="H12" s="61" t="s">
        <v>104</v>
      </c>
      <c r="I12" s="62" t="s">
        <v>105</v>
      </c>
      <c r="J12" s="63" t="s">
        <v>106</v>
      </c>
      <c r="K12" s="64" t="s">
        <v>107</v>
      </c>
      <c r="L12" s="64" t="s">
        <v>108</v>
      </c>
      <c r="M12" s="64" t="s">
        <v>107</v>
      </c>
      <c r="N12" s="63" t="s">
        <v>109</v>
      </c>
      <c r="O12" s="64" t="s">
        <v>107</v>
      </c>
      <c r="P12" s="65" t="s">
        <v>110</v>
      </c>
      <c r="Q12" s="64" t="s">
        <v>107</v>
      </c>
      <c r="R12" s="66" t="s">
        <v>111</v>
      </c>
      <c r="S12" s="64" t="s">
        <v>107</v>
      </c>
      <c r="T12" s="65" t="s">
        <v>112</v>
      </c>
      <c r="U12" s="64" t="s">
        <v>107</v>
      </c>
      <c r="V12" s="67" t="s">
        <v>113</v>
      </c>
      <c r="W12" s="67" t="s">
        <v>114</v>
      </c>
      <c r="X12" s="68" t="s">
        <v>115</v>
      </c>
    </row>
    <row r="13" spans="1:24" s="69" customFormat="1" ht="19.5" thickBot="1" x14ac:dyDescent="0.3">
      <c r="A13" s="185" t="s">
        <v>123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</row>
    <row r="14" spans="1:24" x14ac:dyDescent="0.2">
      <c r="A14" s="125"/>
      <c r="B14" s="186">
        <v>312031</v>
      </c>
      <c r="C14" s="188" t="s">
        <v>124</v>
      </c>
      <c r="D14" s="188" t="s">
        <v>125</v>
      </c>
      <c r="E14" s="190" t="s">
        <v>52</v>
      </c>
      <c r="F14" s="202">
        <v>36417</v>
      </c>
      <c r="G14" s="204">
        <v>51.8</v>
      </c>
      <c r="H14" s="192">
        <f>IF(G14="","",VLOOKUP(G14,Cadets!$X$69:$AP$1208,IF(E14="M",2,3)))</f>
        <v>0.98529999999999995</v>
      </c>
      <c r="I14" s="192" t="s">
        <v>42</v>
      </c>
      <c r="J14" s="70">
        <v>-70</v>
      </c>
      <c r="K14" s="71"/>
      <c r="L14" s="72">
        <v>-70</v>
      </c>
      <c r="M14" s="73"/>
      <c r="N14" s="70">
        <v>-40</v>
      </c>
      <c r="O14" s="71"/>
      <c r="P14" s="72">
        <v>-40</v>
      </c>
      <c r="Q14" s="73"/>
      <c r="R14" s="70">
        <v>-90</v>
      </c>
      <c r="S14" s="71"/>
      <c r="T14" s="72">
        <v>90</v>
      </c>
      <c r="U14" s="73">
        <v>14.5</v>
      </c>
      <c r="V14" s="194">
        <v>0</v>
      </c>
      <c r="W14" s="196"/>
      <c r="X14" s="206">
        <f>V14*H14</f>
        <v>0</v>
      </c>
    </row>
    <row r="15" spans="1:24" ht="13.5" thickBot="1" x14ac:dyDescent="0.25">
      <c r="A15" s="126"/>
      <c r="B15" s="187"/>
      <c r="C15" s="189"/>
      <c r="D15" s="189"/>
      <c r="E15" s="191"/>
      <c r="F15" s="203"/>
      <c r="G15" s="205"/>
      <c r="H15" s="193"/>
      <c r="I15" s="193"/>
      <c r="J15" s="74">
        <f>J14*K14/20</f>
        <v>0</v>
      </c>
      <c r="K15" s="75"/>
      <c r="L15" s="76">
        <f>L14*M14/20</f>
        <v>0</v>
      </c>
      <c r="M15" s="77"/>
      <c r="N15" s="74">
        <f>N14*O14/20</f>
        <v>0</v>
      </c>
      <c r="O15" s="75"/>
      <c r="P15" s="76">
        <f>P14*Q14/20</f>
        <v>0</v>
      </c>
      <c r="Q15" s="77"/>
      <c r="R15" s="74"/>
      <c r="S15" s="75"/>
      <c r="T15" s="76">
        <f>T14*U14/20</f>
        <v>65.25</v>
      </c>
      <c r="U15" s="77"/>
      <c r="V15" s="195"/>
      <c r="W15" s="197"/>
      <c r="X15" s="207"/>
    </row>
    <row r="16" spans="1:24" ht="19.5" thickBot="1" x14ac:dyDescent="0.25">
      <c r="A16" s="185" t="s">
        <v>126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6" x14ac:dyDescent="0.2">
      <c r="A17" s="125"/>
      <c r="B17" s="186">
        <v>371687</v>
      </c>
      <c r="C17" s="188" t="s">
        <v>127</v>
      </c>
      <c r="D17" s="188" t="s">
        <v>58</v>
      </c>
      <c r="E17" s="190" t="s">
        <v>52</v>
      </c>
      <c r="F17" s="202">
        <v>36692</v>
      </c>
      <c r="G17" s="204">
        <v>57.6</v>
      </c>
      <c r="H17" s="192">
        <f>IF(G17="","",VLOOKUP(G17,Cadets!$X$69:$AP$1208,IF(E17="M",2,3)))</f>
        <v>0.88590000000000002</v>
      </c>
      <c r="I17" s="192" t="s">
        <v>56</v>
      </c>
      <c r="J17" s="70">
        <v>90</v>
      </c>
      <c r="K17" s="71">
        <v>20</v>
      </c>
      <c r="L17" s="72">
        <v>97.5</v>
      </c>
      <c r="M17" s="73">
        <v>18</v>
      </c>
      <c r="N17" s="70">
        <v>70</v>
      </c>
      <c r="O17" s="71">
        <v>20</v>
      </c>
      <c r="P17" s="72">
        <v>77.5</v>
      </c>
      <c r="Q17" s="73">
        <v>20</v>
      </c>
      <c r="R17" s="70">
        <v>120</v>
      </c>
      <c r="S17" s="71">
        <v>19.5</v>
      </c>
      <c r="T17" s="72">
        <v>127.5</v>
      </c>
      <c r="U17" s="73">
        <v>19.5</v>
      </c>
      <c r="V17" s="194">
        <f>SUM(J18:U18)</f>
        <v>289.5625</v>
      </c>
      <c r="W17" s="196">
        <v>1</v>
      </c>
      <c r="X17" s="200">
        <f>V17*H17</f>
        <v>256.52341875000002</v>
      </c>
      <c r="Z17" s="52" t="s">
        <v>128</v>
      </c>
    </row>
    <row r="18" spans="1:26" ht="13.5" thickBot="1" x14ac:dyDescent="0.25">
      <c r="A18" s="126"/>
      <c r="B18" s="187"/>
      <c r="C18" s="189"/>
      <c r="D18" s="189"/>
      <c r="E18" s="191"/>
      <c r="F18" s="203"/>
      <c r="G18" s="205"/>
      <c r="H18" s="193"/>
      <c r="I18" s="193"/>
      <c r="J18" s="74"/>
      <c r="K18" s="75"/>
      <c r="L18" s="76">
        <f>L17*M17/20</f>
        <v>87.75</v>
      </c>
      <c r="M18" s="77"/>
      <c r="N18" s="74"/>
      <c r="O18" s="75"/>
      <c r="P18" s="76">
        <f>P17*Q17/20</f>
        <v>77.5</v>
      </c>
      <c r="Q18" s="77"/>
      <c r="R18" s="74"/>
      <c r="S18" s="75"/>
      <c r="T18" s="76">
        <f>T17*U17/20</f>
        <v>124.3125</v>
      </c>
      <c r="U18" s="77"/>
      <c r="V18" s="195"/>
      <c r="W18" s="197"/>
      <c r="X18" s="201"/>
    </row>
    <row r="19" spans="1:26" x14ac:dyDescent="0.2">
      <c r="A19" s="125"/>
      <c r="B19" s="186">
        <v>364035</v>
      </c>
      <c r="C19" s="188" t="s">
        <v>129</v>
      </c>
      <c r="D19" s="188" t="s">
        <v>130</v>
      </c>
      <c r="E19" s="190" t="s">
        <v>52</v>
      </c>
      <c r="F19" s="202">
        <v>36522</v>
      </c>
      <c r="G19" s="204">
        <v>54.9</v>
      </c>
      <c r="H19" s="192">
        <f>IF(G19="","",VLOOKUP(G19,Cadets!$X$69:$AP$1208,IF(E19="M",2,3)))</f>
        <v>0.92830000000000001</v>
      </c>
      <c r="I19" s="192" t="s">
        <v>131</v>
      </c>
      <c r="J19" s="70">
        <v>67.5</v>
      </c>
      <c r="K19" s="71">
        <v>16.5</v>
      </c>
      <c r="L19" s="72">
        <v>-75</v>
      </c>
      <c r="M19" s="73"/>
      <c r="N19" s="70">
        <v>55</v>
      </c>
      <c r="O19" s="71">
        <v>19</v>
      </c>
      <c r="P19" s="72">
        <v>60</v>
      </c>
      <c r="Q19" s="73">
        <v>18.5</v>
      </c>
      <c r="R19" s="70">
        <v>107.5</v>
      </c>
      <c r="S19" s="71">
        <v>15</v>
      </c>
      <c r="T19" s="72">
        <v>112.5</v>
      </c>
      <c r="U19" s="73">
        <v>17</v>
      </c>
      <c r="V19" s="194">
        <f>SUM(J20:U20)</f>
        <v>206.8125</v>
      </c>
      <c r="W19" s="196">
        <v>2</v>
      </c>
      <c r="X19" s="206">
        <f>V19*H19</f>
        <v>191.98404375000001</v>
      </c>
    </row>
    <row r="20" spans="1:26" ht="13.5" thickBot="1" x14ac:dyDescent="0.25">
      <c r="A20" s="126"/>
      <c r="B20" s="187"/>
      <c r="C20" s="189"/>
      <c r="D20" s="189"/>
      <c r="E20" s="191"/>
      <c r="F20" s="203"/>
      <c r="G20" s="205"/>
      <c r="H20" s="193"/>
      <c r="I20" s="193"/>
      <c r="J20" s="74">
        <f>J19*K19/20</f>
        <v>55.6875</v>
      </c>
      <c r="K20" s="75"/>
      <c r="L20" s="76"/>
      <c r="M20" s="77"/>
      <c r="N20" s="74"/>
      <c r="O20" s="75"/>
      <c r="P20" s="76">
        <f>P19*Q19/20</f>
        <v>55.5</v>
      </c>
      <c r="Q20" s="77"/>
      <c r="R20" s="74"/>
      <c r="S20" s="75"/>
      <c r="T20" s="76">
        <f>T19*U19/20</f>
        <v>95.625</v>
      </c>
      <c r="U20" s="77"/>
      <c r="V20" s="195"/>
      <c r="W20" s="197"/>
      <c r="X20" s="207"/>
    </row>
    <row r="21" spans="1:26" x14ac:dyDescent="0.2">
      <c r="A21" s="125"/>
      <c r="B21" s="186">
        <v>311192</v>
      </c>
      <c r="C21" s="188" t="s">
        <v>132</v>
      </c>
      <c r="D21" s="188" t="s">
        <v>133</v>
      </c>
      <c r="E21" s="190" t="s">
        <v>52</v>
      </c>
      <c r="F21" s="202">
        <v>36848</v>
      </c>
      <c r="G21" s="204">
        <v>57.3</v>
      </c>
      <c r="H21" s="192">
        <f>IF(G21="","",VLOOKUP(G21,Cadets!$X$69:$AP$1208,IF(E21="M",2,3)))</f>
        <v>0.89039999999999997</v>
      </c>
      <c r="I21" s="192" t="s">
        <v>134</v>
      </c>
      <c r="J21" s="70">
        <v>95</v>
      </c>
      <c r="K21" s="71">
        <v>18.5</v>
      </c>
      <c r="L21" s="72">
        <v>100</v>
      </c>
      <c r="M21" s="73">
        <v>15</v>
      </c>
      <c r="N21" s="70">
        <v>50</v>
      </c>
      <c r="O21" s="71">
        <v>15.5</v>
      </c>
      <c r="P21" s="72">
        <v>55</v>
      </c>
      <c r="Q21" s="73">
        <v>13.5</v>
      </c>
      <c r="R21" s="70">
        <v>100</v>
      </c>
      <c r="S21" s="71">
        <v>17</v>
      </c>
      <c r="T21" s="72">
        <v>105</v>
      </c>
      <c r="U21" s="73">
        <v>15.5</v>
      </c>
      <c r="V21" s="194">
        <f>SUM(J22:U22)</f>
        <v>193.5</v>
      </c>
      <c r="W21" s="196">
        <v>3</v>
      </c>
      <c r="X21" s="206">
        <f>V21*H21</f>
        <v>172.29239999999999</v>
      </c>
    </row>
    <row r="22" spans="1:26" ht="13.5" thickBot="1" x14ac:dyDescent="0.25">
      <c r="A22" s="126"/>
      <c r="B22" s="187"/>
      <c r="C22" s="189"/>
      <c r="D22" s="189"/>
      <c r="E22" s="191"/>
      <c r="F22" s="203"/>
      <c r="G22" s="205"/>
      <c r="H22" s="193"/>
      <c r="I22" s="193"/>
      <c r="J22" s="74"/>
      <c r="K22" s="75"/>
      <c r="L22" s="76">
        <f>L21*M21/20</f>
        <v>75</v>
      </c>
      <c r="M22" s="77"/>
      <c r="N22" s="74"/>
      <c r="O22" s="75"/>
      <c r="P22" s="76">
        <f>P21*Q21/20</f>
        <v>37.125</v>
      </c>
      <c r="Q22" s="77"/>
      <c r="R22" s="74"/>
      <c r="S22" s="75"/>
      <c r="T22" s="76">
        <f>T21*U21/20</f>
        <v>81.375</v>
      </c>
      <c r="U22" s="77"/>
      <c r="V22" s="195"/>
      <c r="W22" s="197"/>
      <c r="X22" s="207"/>
    </row>
    <row r="23" spans="1:26" ht="19.5" thickBot="1" x14ac:dyDescent="0.25">
      <c r="A23" s="185" t="s">
        <v>135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</row>
    <row r="24" spans="1:26" x14ac:dyDescent="0.2">
      <c r="A24" s="125"/>
      <c r="B24" s="186">
        <v>338424</v>
      </c>
      <c r="C24" s="188" t="s">
        <v>136</v>
      </c>
      <c r="D24" s="188" t="s">
        <v>137</v>
      </c>
      <c r="E24" s="190" t="s">
        <v>52</v>
      </c>
      <c r="F24" s="202">
        <v>36335</v>
      </c>
      <c r="G24" s="204">
        <v>64.3</v>
      </c>
      <c r="H24" s="192">
        <f>IF(G24="","",VLOOKUP(G24,Cadets!$X$69:$AP$1208,IF(E24="M",2,3)))</f>
        <v>0.80249999999999999</v>
      </c>
      <c r="I24" s="192" t="s">
        <v>138</v>
      </c>
      <c r="J24" s="70">
        <v>95</v>
      </c>
      <c r="K24" s="71">
        <v>19.5</v>
      </c>
      <c r="L24" s="72">
        <v>110</v>
      </c>
      <c r="M24" s="73">
        <v>19</v>
      </c>
      <c r="N24" s="70">
        <v>70</v>
      </c>
      <c r="O24" s="71">
        <v>17.5</v>
      </c>
      <c r="P24" s="72">
        <v>80</v>
      </c>
      <c r="Q24" s="73">
        <v>16</v>
      </c>
      <c r="R24" s="70">
        <v>130</v>
      </c>
      <c r="S24" s="71">
        <v>19.5</v>
      </c>
      <c r="T24" s="72">
        <v>145</v>
      </c>
      <c r="U24" s="73">
        <v>19</v>
      </c>
      <c r="V24" s="194">
        <f>SUM(J25:U25)</f>
        <v>306.25</v>
      </c>
      <c r="W24" s="196">
        <v>1</v>
      </c>
      <c r="X24" s="208">
        <f>V24*H24</f>
        <v>245.765625</v>
      </c>
    </row>
    <row r="25" spans="1:26" ht="13.5" thickBot="1" x14ac:dyDescent="0.25">
      <c r="A25" s="126"/>
      <c r="B25" s="187"/>
      <c r="C25" s="189"/>
      <c r="D25" s="189"/>
      <c r="E25" s="191"/>
      <c r="F25" s="203"/>
      <c r="G25" s="205"/>
      <c r="H25" s="193"/>
      <c r="I25" s="193"/>
      <c r="J25" s="74"/>
      <c r="K25" s="75"/>
      <c r="L25" s="76">
        <f>L24*M24/20</f>
        <v>104.5</v>
      </c>
      <c r="M25" s="77"/>
      <c r="N25" s="74"/>
      <c r="O25" s="75"/>
      <c r="P25" s="76">
        <f>P24*Q24/20</f>
        <v>64</v>
      </c>
      <c r="Q25" s="77"/>
      <c r="R25" s="74"/>
      <c r="S25" s="75"/>
      <c r="T25" s="76">
        <f>T24*U24/20</f>
        <v>137.75</v>
      </c>
      <c r="U25" s="77"/>
      <c r="V25" s="195"/>
      <c r="W25" s="197"/>
      <c r="X25" s="209"/>
    </row>
    <row r="26" spans="1:26" x14ac:dyDescent="0.2">
      <c r="A26" s="125"/>
      <c r="B26" s="186">
        <v>371675</v>
      </c>
      <c r="C26" s="188" t="s">
        <v>139</v>
      </c>
      <c r="D26" s="188" t="s">
        <v>67</v>
      </c>
      <c r="E26" s="190" t="s">
        <v>52</v>
      </c>
      <c r="F26" s="202">
        <v>36305</v>
      </c>
      <c r="G26" s="204">
        <v>65.2</v>
      </c>
      <c r="H26" s="192">
        <f>IF(G26="","",VLOOKUP(G26,Cadets!$X$69:$AP$1208,IF(E26="M",2,3)))</f>
        <v>0.79320000000000002</v>
      </c>
      <c r="I26" s="192" t="s">
        <v>140</v>
      </c>
      <c r="J26" s="70">
        <v>110</v>
      </c>
      <c r="K26" s="71">
        <v>19</v>
      </c>
      <c r="L26" s="72">
        <v>120</v>
      </c>
      <c r="M26" s="73">
        <v>18</v>
      </c>
      <c r="N26" s="70">
        <v>82.5</v>
      </c>
      <c r="O26" s="71">
        <v>17</v>
      </c>
      <c r="P26" s="72">
        <v>85</v>
      </c>
      <c r="Q26" s="73">
        <v>16</v>
      </c>
      <c r="R26" s="70">
        <v>135</v>
      </c>
      <c r="S26" s="71">
        <v>16</v>
      </c>
      <c r="T26" s="72">
        <v>145</v>
      </c>
      <c r="U26" s="73">
        <v>10</v>
      </c>
      <c r="V26" s="194">
        <f>SUM(J27:U27)</f>
        <v>248.5</v>
      </c>
      <c r="W26" s="196">
        <v>2</v>
      </c>
      <c r="X26" s="206">
        <f>V26*H26</f>
        <v>197.11019999999999</v>
      </c>
    </row>
    <row r="27" spans="1:26" ht="13.5" thickBot="1" x14ac:dyDescent="0.25">
      <c r="A27" s="126"/>
      <c r="B27" s="187"/>
      <c r="C27" s="189"/>
      <c r="D27" s="189"/>
      <c r="E27" s="191"/>
      <c r="F27" s="203"/>
      <c r="G27" s="205"/>
      <c r="H27" s="193"/>
      <c r="I27" s="193"/>
      <c r="J27" s="74"/>
      <c r="K27" s="75"/>
      <c r="L27" s="76">
        <f>L26*M26/20</f>
        <v>108</v>
      </c>
      <c r="M27" s="77"/>
      <c r="N27" s="74"/>
      <c r="O27" s="75"/>
      <c r="P27" s="76">
        <f>P26*Q26/20</f>
        <v>68</v>
      </c>
      <c r="Q27" s="77"/>
      <c r="R27" s="74"/>
      <c r="S27" s="75"/>
      <c r="T27" s="76">
        <f>T26*U26/20</f>
        <v>72.5</v>
      </c>
      <c r="U27" s="77"/>
      <c r="V27" s="195"/>
      <c r="W27" s="197"/>
      <c r="X27" s="207"/>
    </row>
    <row r="28" spans="1:26" x14ac:dyDescent="0.2">
      <c r="A28" s="125"/>
      <c r="B28" s="186">
        <v>376281</v>
      </c>
      <c r="C28" s="188" t="s">
        <v>141</v>
      </c>
      <c r="D28" s="188" t="s">
        <v>142</v>
      </c>
      <c r="E28" s="190" t="s">
        <v>52</v>
      </c>
      <c r="F28" s="202">
        <v>36478</v>
      </c>
      <c r="G28" s="204">
        <v>63.7</v>
      </c>
      <c r="H28" s="192">
        <f>IF(G28="","",VLOOKUP(G28,Cadets!$X$69:$AP$1208,IF(E28="M",2,3)))</f>
        <v>0.80889999999999995</v>
      </c>
      <c r="I28" s="192" t="s">
        <v>143</v>
      </c>
      <c r="J28" s="70">
        <v>95</v>
      </c>
      <c r="K28" s="71">
        <v>15.5</v>
      </c>
      <c r="L28" s="72">
        <v>100</v>
      </c>
      <c r="M28" s="73">
        <v>17</v>
      </c>
      <c r="N28" s="70">
        <v>65</v>
      </c>
      <c r="O28" s="71">
        <v>17</v>
      </c>
      <c r="P28" s="72">
        <v>72.5</v>
      </c>
      <c r="Q28" s="73">
        <v>14</v>
      </c>
      <c r="R28" s="70">
        <v>115</v>
      </c>
      <c r="S28" s="71">
        <v>12</v>
      </c>
      <c r="T28" s="72">
        <v>122.5</v>
      </c>
      <c r="U28" s="73">
        <v>10</v>
      </c>
      <c r="V28" s="194">
        <f>SUM(J29:U29)</f>
        <v>197</v>
      </c>
      <c r="W28" s="196">
        <v>3</v>
      </c>
      <c r="X28" s="206">
        <f>V28*H28</f>
        <v>159.35329999999999</v>
      </c>
    </row>
    <row r="29" spans="1:26" ht="13.5" thickBot="1" x14ac:dyDescent="0.25">
      <c r="A29" s="126"/>
      <c r="B29" s="187"/>
      <c r="C29" s="189"/>
      <c r="D29" s="189"/>
      <c r="E29" s="191"/>
      <c r="F29" s="203"/>
      <c r="G29" s="205"/>
      <c r="H29" s="193"/>
      <c r="I29" s="193"/>
      <c r="J29" s="74"/>
      <c r="K29" s="75"/>
      <c r="L29" s="76">
        <f>L28*M28/20</f>
        <v>85</v>
      </c>
      <c r="M29" s="77"/>
      <c r="N29" s="74"/>
      <c r="O29" s="75"/>
      <c r="P29" s="76">
        <f>P28*Q28/20</f>
        <v>50.75</v>
      </c>
      <c r="Q29" s="77"/>
      <c r="R29" s="74"/>
      <c r="S29" s="75"/>
      <c r="T29" s="76">
        <f>T28*U28/20</f>
        <v>61.25</v>
      </c>
      <c r="U29" s="77"/>
      <c r="V29" s="195"/>
      <c r="W29" s="197"/>
      <c r="X29" s="207"/>
    </row>
    <row r="30" spans="1:26" x14ac:dyDescent="0.2">
      <c r="A30" s="125"/>
      <c r="B30" s="186">
        <v>358093</v>
      </c>
      <c r="C30" s="188" t="s">
        <v>144</v>
      </c>
      <c r="D30" s="188" t="s">
        <v>145</v>
      </c>
      <c r="E30" s="190" t="s">
        <v>52</v>
      </c>
      <c r="F30" s="202">
        <v>36250</v>
      </c>
      <c r="G30" s="204">
        <v>62.6</v>
      </c>
      <c r="H30" s="192">
        <f>IF(G30="","",VLOOKUP(G30,Cadets!$X$69:$AP$1208,IF(E30="M",2,3)))</f>
        <v>0.82120000000000004</v>
      </c>
      <c r="I30" s="192" t="s">
        <v>131</v>
      </c>
      <c r="J30" s="70">
        <v>87.5</v>
      </c>
      <c r="K30" s="71">
        <v>14</v>
      </c>
      <c r="L30" s="72">
        <v>95</v>
      </c>
      <c r="M30" s="73">
        <v>14</v>
      </c>
      <c r="N30" s="70">
        <v>55</v>
      </c>
      <c r="O30" s="71">
        <v>15.5</v>
      </c>
      <c r="P30" s="72">
        <v>57.5</v>
      </c>
      <c r="Q30" s="73">
        <v>18.5</v>
      </c>
      <c r="R30" s="70">
        <v>95</v>
      </c>
      <c r="S30" s="71">
        <v>17</v>
      </c>
      <c r="T30" s="72">
        <v>100</v>
      </c>
      <c r="U30" s="73">
        <v>15</v>
      </c>
      <c r="V30" s="194">
        <f>SUM(J31:U31)</f>
        <v>194.6875</v>
      </c>
      <c r="W30" s="196">
        <v>4</v>
      </c>
      <c r="X30" s="206">
        <f>V30*H30</f>
        <v>159.877375</v>
      </c>
    </row>
    <row r="31" spans="1:26" ht="13.5" thickBot="1" x14ac:dyDescent="0.25">
      <c r="A31" s="126"/>
      <c r="B31" s="187"/>
      <c r="C31" s="189"/>
      <c r="D31" s="189"/>
      <c r="E31" s="191"/>
      <c r="F31" s="203"/>
      <c r="G31" s="205"/>
      <c r="H31" s="193"/>
      <c r="I31" s="193"/>
      <c r="J31" s="74"/>
      <c r="K31" s="75"/>
      <c r="L31" s="76">
        <f>L30*M30/20</f>
        <v>66.5</v>
      </c>
      <c r="M31" s="77"/>
      <c r="N31" s="74"/>
      <c r="O31" s="75"/>
      <c r="P31" s="76">
        <f>P30*Q30/20</f>
        <v>53.1875</v>
      </c>
      <c r="Q31" s="77"/>
      <c r="R31" s="74"/>
      <c r="S31" s="75"/>
      <c r="T31" s="76">
        <f>T30*U30/20</f>
        <v>75</v>
      </c>
      <c r="U31" s="77"/>
      <c r="V31" s="195"/>
      <c r="W31" s="197"/>
      <c r="X31" s="207"/>
    </row>
    <row r="32" spans="1:26" x14ac:dyDescent="0.2">
      <c r="A32" s="125"/>
      <c r="B32" s="186">
        <v>378743</v>
      </c>
      <c r="C32" s="188" t="s">
        <v>146</v>
      </c>
      <c r="D32" s="188" t="s">
        <v>147</v>
      </c>
      <c r="E32" s="190" t="s">
        <v>52</v>
      </c>
      <c r="F32" s="202">
        <v>36236</v>
      </c>
      <c r="G32" s="204">
        <v>65.7</v>
      </c>
      <c r="H32" s="192">
        <f>IF(G32="","",VLOOKUP(G32,Cadets!$X$69:$AP$1208,IF(E32="M",2,3)))</f>
        <v>0.78810000000000002</v>
      </c>
      <c r="I32" s="192" t="s">
        <v>148</v>
      </c>
      <c r="J32" s="70">
        <v>110</v>
      </c>
      <c r="K32" s="71">
        <v>15.5</v>
      </c>
      <c r="L32" s="72">
        <v>115</v>
      </c>
      <c r="M32" s="73">
        <v>14.5</v>
      </c>
      <c r="N32" s="70">
        <v>82.5</v>
      </c>
      <c r="O32" s="71">
        <v>12</v>
      </c>
      <c r="P32" s="72">
        <v>87.5</v>
      </c>
      <c r="Q32" s="73">
        <v>13</v>
      </c>
      <c r="R32" s="70">
        <v>145</v>
      </c>
      <c r="S32" s="71">
        <v>11.5</v>
      </c>
      <c r="T32" s="72">
        <v>150</v>
      </c>
      <c r="U32" s="73">
        <v>7</v>
      </c>
      <c r="V32" s="194">
        <f>SUM(J33:U33)</f>
        <v>192.75</v>
      </c>
      <c r="W32" s="196">
        <v>5</v>
      </c>
      <c r="X32" s="206">
        <f>V32*H32</f>
        <v>151.90627499999999</v>
      </c>
    </row>
    <row r="33" spans="1:24" ht="13.5" thickBot="1" x14ac:dyDescent="0.25">
      <c r="A33" s="126"/>
      <c r="B33" s="187"/>
      <c r="C33" s="189"/>
      <c r="D33" s="189"/>
      <c r="E33" s="191"/>
      <c r="F33" s="203"/>
      <c r="G33" s="205"/>
      <c r="H33" s="193"/>
      <c r="I33" s="193"/>
      <c r="J33" s="74"/>
      <c r="K33" s="75"/>
      <c r="L33" s="76">
        <f>L32*M32/20</f>
        <v>83.375</v>
      </c>
      <c r="M33" s="77"/>
      <c r="N33" s="74"/>
      <c r="O33" s="75"/>
      <c r="P33" s="76">
        <f>P32*Q32/20</f>
        <v>56.875</v>
      </c>
      <c r="Q33" s="77"/>
      <c r="R33" s="74"/>
      <c r="S33" s="75"/>
      <c r="T33" s="76">
        <f>T32*U32/20</f>
        <v>52.5</v>
      </c>
      <c r="U33" s="77"/>
      <c r="V33" s="195"/>
      <c r="W33" s="197"/>
      <c r="X33" s="207"/>
    </row>
    <row r="34" spans="1:24" x14ac:dyDescent="0.2">
      <c r="A34" s="125"/>
      <c r="B34" s="186">
        <v>362005</v>
      </c>
      <c r="C34" s="188" t="s">
        <v>149</v>
      </c>
      <c r="D34" s="188" t="s">
        <v>150</v>
      </c>
      <c r="E34" s="190" t="s">
        <v>52</v>
      </c>
      <c r="F34" s="202">
        <v>36814</v>
      </c>
      <c r="G34" s="204">
        <v>62.6</v>
      </c>
      <c r="H34" s="192">
        <f>IF(G34="","",VLOOKUP(G34,Cadets!$X$69:$AP$1208,IF(E34="M",2,3)))</f>
        <v>0.82120000000000004</v>
      </c>
      <c r="I34" s="192" t="s">
        <v>151</v>
      </c>
      <c r="J34" s="70">
        <v>80</v>
      </c>
      <c r="K34" s="71">
        <v>16</v>
      </c>
      <c r="L34" s="72">
        <v>85</v>
      </c>
      <c r="M34" s="73">
        <v>13.5</v>
      </c>
      <c r="N34" s="70">
        <v>60</v>
      </c>
      <c r="O34" s="71">
        <v>18</v>
      </c>
      <c r="P34" s="72">
        <v>65</v>
      </c>
      <c r="Q34" s="73">
        <v>18.5</v>
      </c>
      <c r="R34" s="70">
        <v>80</v>
      </c>
      <c r="S34" s="71">
        <v>17</v>
      </c>
      <c r="T34" s="72">
        <v>90</v>
      </c>
      <c r="U34" s="73">
        <v>10</v>
      </c>
      <c r="V34" s="194">
        <f>SUM(J35:U35)</f>
        <v>162.5</v>
      </c>
      <c r="W34" s="196">
        <v>6</v>
      </c>
      <c r="X34" s="206">
        <f>V34*H34</f>
        <v>133.44499999999999</v>
      </c>
    </row>
    <row r="35" spans="1:24" ht="13.5" thickBot="1" x14ac:dyDescent="0.25">
      <c r="A35" s="126"/>
      <c r="B35" s="187"/>
      <c r="C35" s="189"/>
      <c r="D35" s="189"/>
      <c r="E35" s="191"/>
      <c r="F35" s="203"/>
      <c r="G35" s="205"/>
      <c r="H35" s="193"/>
      <c r="I35" s="193"/>
      <c r="J35" s="74"/>
      <c r="K35" s="75"/>
      <c r="L35" s="76">
        <f>L34*M34/20</f>
        <v>57.375</v>
      </c>
      <c r="M35" s="77"/>
      <c r="N35" s="74"/>
      <c r="O35" s="75"/>
      <c r="P35" s="76">
        <f>P34*Q34/20</f>
        <v>60.125</v>
      </c>
      <c r="Q35" s="77"/>
      <c r="R35" s="74"/>
      <c r="S35" s="75"/>
      <c r="T35" s="76">
        <f>T34*U34/20</f>
        <v>45</v>
      </c>
      <c r="U35" s="77"/>
      <c r="V35" s="195"/>
      <c r="W35" s="197"/>
      <c r="X35" s="207"/>
    </row>
    <row r="36" spans="1:24" x14ac:dyDescent="0.2">
      <c r="A36" s="125"/>
      <c r="B36" s="186">
        <v>376280</v>
      </c>
      <c r="C36" s="188" t="s">
        <v>152</v>
      </c>
      <c r="D36" s="188" t="s">
        <v>153</v>
      </c>
      <c r="E36" s="190" t="s">
        <v>52</v>
      </c>
      <c r="F36" s="202">
        <v>36832</v>
      </c>
      <c r="G36" s="204">
        <v>64.400000000000006</v>
      </c>
      <c r="H36" s="192">
        <f>IF(G36="","",VLOOKUP(G36,Cadets!$X$69:$AP$1208,IF(E36="M",2,3)))</f>
        <v>0.8014</v>
      </c>
      <c r="I36" s="192" t="s">
        <v>143</v>
      </c>
      <c r="J36" s="70">
        <v>75</v>
      </c>
      <c r="K36" s="71">
        <v>15.5</v>
      </c>
      <c r="L36" s="72">
        <v>80</v>
      </c>
      <c r="M36" s="73">
        <v>7</v>
      </c>
      <c r="N36" s="70">
        <v>45</v>
      </c>
      <c r="O36" s="71">
        <v>18</v>
      </c>
      <c r="P36" s="72">
        <v>50</v>
      </c>
      <c r="Q36" s="73">
        <v>13</v>
      </c>
      <c r="R36" s="70">
        <v>75</v>
      </c>
      <c r="S36" s="71">
        <v>13.5</v>
      </c>
      <c r="T36" s="72">
        <v>80</v>
      </c>
      <c r="U36" s="73">
        <v>12.5</v>
      </c>
      <c r="V36" s="194">
        <f>SUM(J37:U37)</f>
        <v>110.5</v>
      </c>
      <c r="W36" s="196">
        <v>7</v>
      </c>
      <c r="X36" s="206">
        <f>V36*H36</f>
        <v>88.554699999999997</v>
      </c>
    </row>
    <row r="37" spans="1:24" ht="13.5" thickBot="1" x14ac:dyDescent="0.25">
      <c r="A37" s="126"/>
      <c r="B37" s="187"/>
      <c r="C37" s="189"/>
      <c r="D37" s="189"/>
      <c r="E37" s="191"/>
      <c r="F37" s="203"/>
      <c r="G37" s="205"/>
      <c r="H37" s="193"/>
      <c r="I37" s="193"/>
      <c r="J37" s="74"/>
      <c r="K37" s="75"/>
      <c r="L37" s="76">
        <f>L36*M36/20</f>
        <v>28</v>
      </c>
      <c r="M37" s="77"/>
      <c r="N37" s="74"/>
      <c r="O37" s="75"/>
      <c r="P37" s="76">
        <f>P36*Q36/20</f>
        <v>32.5</v>
      </c>
      <c r="Q37" s="77"/>
      <c r="R37" s="74"/>
      <c r="S37" s="75"/>
      <c r="T37" s="76">
        <f>T36*U36/20</f>
        <v>50</v>
      </c>
      <c r="U37" s="77"/>
      <c r="V37" s="195"/>
      <c r="W37" s="197"/>
      <c r="X37" s="207"/>
    </row>
    <row r="38" spans="1:24" ht="19.5" thickBot="1" x14ac:dyDescent="0.25">
      <c r="A38" s="185" t="s">
        <v>154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</row>
    <row r="39" spans="1:24" x14ac:dyDescent="0.2">
      <c r="A39" s="125"/>
      <c r="B39" s="186">
        <v>273439</v>
      </c>
      <c r="C39" s="188" t="s">
        <v>155</v>
      </c>
      <c r="D39" s="188" t="s">
        <v>156</v>
      </c>
      <c r="E39" s="190" t="s">
        <v>52</v>
      </c>
      <c r="F39" s="202">
        <v>36246</v>
      </c>
      <c r="G39" s="204">
        <v>70.900000000000006</v>
      </c>
      <c r="H39" s="192">
        <f>IF(G39="","",VLOOKUP(G39,Cadets!$X$69:$AP$1208,IF(E39="M",2,3)))</f>
        <v>0.74219999999999997</v>
      </c>
      <c r="I39" s="192" t="s">
        <v>157</v>
      </c>
      <c r="J39" s="70">
        <v>152.5</v>
      </c>
      <c r="K39" s="71">
        <v>16.5</v>
      </c>
      <c r="L39" s="72">
        <v>160</v>
      </c>
      <c r="M39" s="73">
        <v>14</v>
      </c>
      <c r="N39" s="70">
        <v>102.5</v>
      </c>
      <c r="O39" s="71">
        <v>20</v>
      </c>
      <c r="P39" s="72">
        <v>107.5</v>
      </c>
      <c r="Q39" s="73">
        <v>20</v>
      </c>
      <c r="R39" s="70">
        <v>172.5</v>
      </c>
      <c r="S39" s="71">
        <v>16.5</v>
      </c>
      <c r="T39" s="72">
        <v>-185</v>
      </c>
      <c r="U39" s="73"/>
      <c r="V39" s="194">
        <f>SUM(J40:U40)</f>
        <v>361.8125</v>
      </c>
      <c r="W39" s="196">
        <v>1</v>
      </c>
      <c r="X39" s="198">
        <f>V39*H39</f>
        <v>268.5372375</v>
      </c>
    </row>
    <row r="40" spans="1:24" ht="13.5" thickBot="1" x14ac:dyDescent="0.25">
      <c r="A40" s="126"/>
      <c r="B40" s="187"/>
      <c r="C40" s="189"/>
      <c r="D40" s="189"/>
      <c r="E40" s="191"/>
      <c r="F40" s="203"/>
      <c r="G40" s="205"/>
      <c r="H40" s="193"/>
      <c r="I40" s="193"/>
      <c r="J40" s="74"/>
      <c r="K40" s="75"/>
      <c r="L40" s="76">
        <f>L39*M39/20</f>
        <v>112</v>
      </c>
      <c r="M40" s="77"/>
      <c r="N40" s="74"/>
      <c r="O40" s="75"/>
      <c r="P40" s="76">
        <f>P39*Q39/20</f>
        <v>107.5</v>
      </c>
      <c r="Q40" s="77"/>
      <c r="R40" s="74">
        <f>R39*S39/20</f>
        <v>142.3125</v>
      </c>
      <c r="S40" s="75"/>
      <c r="T40" s="76"/>
      <c r="U40" s="77"/>
      <c r="V40" s="195"/>
      <c r="W40" s="197"/>
      <c r="X40" s="199"/>
    </row>
    <row r="41" spans="1:24" x14ac:dyDescent="0.2">
      <c r="A41" s="125"/>
      <c r="B41" s="186">
        <v>378876</v>
      </c>
      <c r="C41" s="188" t="s">
        <v>158</v>
      </c>
      <c r="D41" s="188" t="s">
        <v>159</v>
      </c>
      <c r="E41" s="190" t="s">
        <v>52</v>
      </c>
      <c r="F41" s="202">
        <v>36207</v>
      </c>
      <c r="G41" s="204">
        <v>72.900000000000006</v>
      </c>
      <c r="H41" s="192">
        <f>IF(G41="","",VLOOKUP(G41,Cadets!$X$69:$AP$1208,IF(E41="M",2,3)))</f>
        <v>0.72709999999999997</v>
      </c>
      <c r="I41" s="192" t="s">
        <v>151</v>
      </c>
      <c r="J41" s="70">
        <v>105</v>
      </c>
      <c r="K41" s="71">
        <v>13</v>
      </c>
      <c r="L41" s="72">
        <v>110</v>
      </c>
      <c r="M41" s="73">
        <v>14.5</v>
      </c>
      <c r="N41" s="70">
        <v>75</v>
      </c>
      <c r="O41" s="71">
        <v>16</v>
      </c>
      <c r="P41" s="72">
        <v>80</v>
      </c>
      <c r="Q41" s="73">
        <v>17</v>
      </c>
      <c r="R41" s="70">
        <v>120</v>
      </c>
      <c r="S41" s="71">
        <v>18</v>
      </c>
      <c r="T41" s="72">
        <v>130</v>
      </c>
      <c r="U41" s="73">
        <v>15</v>
      </c>
      <c r="V41" s="194">
        <f>SUM(J42:U42)</f>
        <v>245.25</v>
      </c>
      <c r="W41" s="196">
        <v>2</v>
      </c>
      <c r="X41" s="206">
        <f>V41*H41</f>
        <v>178.32127499999999</v>
      </c>
    </row>
    <row r="42" spans="1:24" ht="13.5" thickBot="1" x14ac:dyDescent="0.25">
      <c r="A42" s="126"/>
      <c r="B42" s="187"/>
      <c r="C42" s="189"/>
      <c r="D42" s="189"/>
      <c r="E42" s="191"/>
      <c r="F42" s="203"/>
      <c r="G42" s="205"/>
      <c r="H42" s="193"/>
      <c r="I42" s="193"/>
      <c r="J42" s="74"/>
      <c r="K42" s="75"/>
      <c r="L42" s="76">
        <f>L41*M41/20</f>
        <v>79.75</v>
      </c>
      <c r="M42" s="77"/>
      <c r="N42" s="74"/>
      <c r="O42" s="75"/>
      <c r="P42" s="76">
        <f>P41*Q41/20</f>
        <v>68</v>
      </c>
      <c r="Q42" s="77"/>
      <c r="R42" s="74"/>
      <c r="S42" s="75"/>
      <c r="T42" s="76">
        <f>T41*U41/20</f>
        <v>97.5</v>
      </c>
      <c r="U42" s="77"/>
      <c r="V42" s="195"/>
      <c r="W42" s="197"/>
      <c r="X42" s="207"/>
    </row>
    <row r="43" spans="1:24" x14ac:dyDescent="0.2">
      <c r="A43" s="125"/>
      <c r="B43" s="186">
        <v>344614</v>
      </c>
      <c r="C43" s="188" t="s">
        <v>160</v>
      </c>
      <c r="D43" s="188" t="s">
        <v>161</v>
      </c>
      <c r="E43" s="190" t="s">
        <v>52</v>
      </c>
      <c r="F43" s="202">
        <v>36861</v>
      </c>
      <c r="G43" s="204">
        <v>66.400000000000006</v>
      </c>
      <c r="H43" s="192">
        <f>IF(G43="","",VLOOKUP(G43,Cadets!$X$69:$AP$1208,IF(E43="M",2,3)))</f>
        <v>0.78129999999999999</v>
      </c>
      <c r="I43" s="192" t="s">
        <v>151</v>
      </c>
      <c r="J43" s="70">
        <v>70</v>
      </c>
      <c r="K43" s="71">
        <v>18</v>
      </c>
      <c r="L43" s="72">
        <v>80</v>
      </c>
      <c r="M43" s="73">
        <v>16.5</v>
      </c>
      <c r="N43" s="70">
        <v>50</v>
      </c>
      <c r="O43" s="71">
        <v>18.5</v>
      </c>
      <c r="P43" s="72">
        <v>55</v>
      </c>
      <c r="Q43" s="73">
        <v>18</v>
      </c>
      <c r="R43" s="70">
        <v>70</v>
      </c>
      <c r="S43" s="71">
        <v>16</v>
      </c>
      <c r="T43" s="72">
        <v>80</v>
      </c>
      <c r="U43" s="73">
        <v>17.5</v>
      </c>
      <c r="V43" s="194">
        <f>SUM(J44:U44)</f>
        <v>185.5</v>
      </c>
      <c r="W43" s="196">
        <v>3</v>
      </c>
      <c r="X43" s="206">
        <f>V43*H43</f>
        <v>144.93115</v>
      </c>
    </row>
    <row r="44" spans="1:24" ht="13.5" thickBot="1" x14ac:dyDescent="0.25">
      <c r="A44" s="126"/>
      <c r="B44" s="187"/>
      <c r="C44" s="189"/>
      <c r="D44" s="189"/>
      <c r="E44" s="191"/>
      <c r="F44" s="203"/>
      <c r="G44" s="205"/>
      <c r="H44" s="193"/>
      <c r="I44" s="193"/>
      <c r="J44" s="74"/>
      <c r="K44" s="75"/>
      <c r="L44" s="76">
        <f>L43*M43/20</f>
        <v>66</v>
      </c>
      <c r="M44" s="77"/>
      <c r="N44" s="74"/>
      <c r="O44" s="75"/>
      <c r="P44" s="76">
        <f>P43*Q43/20</f>
        <v>49.5</v>
      </c>
      <c r="Q44" s="77"/>
      <c r="R44" s="74"/>
      <c r="S44" s="75"/>
      <c r="T44" s="76">
        <f>T43*U43/20</f>
        <v>70</v>
      </c>
      <c r="U44" s="77"/>
      <c r="V44" s="195"/>
      <c r="W44" s="197"/>
      <c r="X44" s="207"/>
    </row>
    <row r="45" spans="1:24" ht="19.5" thickBot="1" x14ac:dyDescent="0.25">
      <c r="A45" s="185" t="s">
        <v>162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</row>
    <row r="46" spans="1:24" x14ac:dyDescent="0.2">
      <c r="A46" s="125"/>
      <c r="B46" s="186">
        <v>371992</v>
      </c>
      <c r="C46" s="188" t="s">
        <v>163</v>
      </c>
      <c r="D46" s="188" t="s">
        <v>164</v>
      </c>
      <c r="E46" s="190" t="s">
        <v>52</v>
      </c>
      <c r="F46" s="202">
        <v>36284</v>
      </c>
      <c r="G46" s="204">
        <v>82.2</v>
      </c>
      <c r="H46" s="192">
        <f>IF(G46="","",VLOOKUP(G46,Cadets!$X$69:$AP$1208,IF(E46="M",2,3)))</f>
        <v>0.6714</v>
      </c>
      <c r="I46" s="192" t="s">
        <v>148</v>
      </c>
      <c r="J46" s="70">
        <v>140</v>
      </c>
      <c r="K46" s="71">
        <v>15</v>
      </c>
      <c r="L46" s="72">
        <v>150</v>
      </c>
      <c r="M46" s="73">
        <v>18</v>
      </c>
      <c r="N46" s="70">
        <v>105</v>
      </c>
      <c r="O46" s="71">
        <v>11.5</v>
      </c>
      <c r="P46" s="72">
        <v>110</v>
      </c>
      <c r="Q46" s="73">
        <v>12.5</v>
      </c>
      <c r="R46" s="70">
        <v>160</v>
      </c>
      <c r="S46" s="71">
        <v>11</v>
      </c>
      <c r="T46" s="72">
        <v>165</v>
      </c>
      <c r="U46" s="73">
        <v>12</v>
      </c>
      <c r="V46" s="194">
        <f>SUM(J47:U47)</f>
        <v>302.75</v>
      </c>
      <c r="W46" s="196">
        <v>1</v>
      </c>
      <c r="X46" s="206">
        <f>V46*H46</f>
        <v>203.26634999999999</v>
      </c>
    </row>
    <row r="47" spans="1:24" ht="13.5" thickBot="1" x14ac:dyDescent="0.25">
      <c r="A47" s="126"/>
      <c r="B47" s="187"/>
      <c r="C47" s="189"/>
      <c r="D47" s="189"/>
      <c r="E47" s="191"/>
      <c r="F47" s="203"/>
      <c r="G47" s="205"/>
      <c r="H47" s="193"/>
      <c r="I47" s="193"/>
      <c r="J47" s="74"/>
      <c r="K47" s="75"/>
      <c r="L47" s="76">
        <f>L46*M46/20</f>
        <v>135</v>
      </c>
      <c r="M47" s="77"/>
      <c r="N47" s="74"/>
      <c r="O47" s="75"/>
      <c r="P47" s="76">
        <f>P46*Q46/20</f>
        <v>68.75</v>
      </c>
      <c r="Q47" s="77"/>
      <c r="R47" s="74"/>
      <c r="S47" s="75"/>
      <c r="T47" s="76">
        <f>T46*U46/20</f>
        <v>99</v>
      </c>
      <c r="U47" s="77"/>
      <c r="V47" s="195"/>
      <c r="W47" s="197"/>
      <c r="X47" s="207"/>
    </row>
    <row r="48" spans="1:24" ht="19.5" thickBot="1" x14ac:dyDescent="0.25">
      <c r="A48" s="185" t="s">
        <v>165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</row>
    <row r="49" spans="1:24" x14ac:dyDescent="0.2">
      <c r="A49" s="125"/>
      <c r="B49" s="186">
        <v>376739</v>
      </c>
      <c r="C49" s="188" t="s">
        <v>166</v>
      </c>
      <c r="D49" s="188" t="s">
        <v>167</v>
      </c>
      <c r="E49" s="190" t="s">
        <v>52</v>
      </c>
      <c r="F49" s="202">
        <v>36359</v>
      </c>
      <c r="G49" s="204">
        <v>84.3</v>
      </c>
      <c r="H49" s="192">
        <f>IF(G49="","",VLOOKUP(G49,Cadets!$X$69:$AP$1208,IF(E49="M",2,3)))</f>
        <v>0.66149999999999998</v>
      </c>
      <c r="I49" s="192" t="s">
        <v>131</v>
      </c>
      <c r="J49" s="70">
        <v>100</v>
      </c>
      <c r="K49" s="71">
        <v>17</v>
      </c>
      <c r="L49" s="72">
        <v>110</v>
      </c>
      <c r="M49" s="73">
        <v>18</v>
      </c>
      <c r="N49" s="70">
        <v>62.5</v>
      </c>
      <c r="O49" s="71">
        <v>18.5</v>
      </c>
      <c r="P49" s="72">
        <v>70</v>
      </c>
      <c r="Q49" s="73">
        <v>15</v>
      </c>
      <c r="R49" s="70">
        <v>140</v>
      </c>
      <c r="S49" s="71">
        <v>19</v>
      </c>
      <c r="T49" s="72">
        <v>150</v>
      </c>
      <c r="U49" s="73">
        <v>18.5</v>
      </c>
      <c r="V49" s="194">
        <f>SUM(J50:U50)</f>
        <v>290.25</v>
      </c>
      <c r="W49" s="196">
        <v>1</v>
      </c>
      <c r="X49" s="206">
        <f>V49*H49</f>
        <v>192.00037499999999</v>
      </c>
    </row>
    <row r="50" spans="1:24" ht="13.5" thickBot="1" x14ac:dyDescent="0.25">
      <c r="A50" s="126"/>
      <c r="B50" s="187"/>
      <c r="C50" s="189"/>
      <c r="D50" s="189"/>
      <c r="E50" s="191"/>
      <c r="F50" s="203"/>
      <c r="G50" s="205"/>
      <c r="H50" s="193"/>
      <c r="I50" s="193"/>
      <c r="J50" s="74"/>
      <c r="K50" s="75"/>
      <c r="L50" s="76">
        <f>L49*M49/20</f>
        <v>99</v>
      </c>
      <c r="M50" s="77"/>
      <c r="N50" s="74"/>
      <c r="O50" s="75"/>
      <c r="P50" s="76">
        <f>P49*Q49/20</f>
        <v>52.5</v>
      </c>
      <c r="Q50" s="77"/>
      <c r="R50" s="74"/>
      <c r="S50" s="75"/>
      <c r="T50" s="76">
        <f>T49*U49/20</f>
        <v>138.75</v>
      </c>
      <c r="U50" s="77"/>
      <c r="V50" s="195"/>
      <c r="W50" s="197"/>
      <c r="X50" s="207"/>
    </row>
    <row r="51" spans="1:24" x14ac:dyDescent="0.2">
      <c r="A51" s="125"/>
      <c r="B51" s="186">
        <v>378748</v>
      </c>
      <c r="C51" s="188" t="s">
        <v>168</v>
      </c>
      <c r="D51" s="188" t="s">
        <v>169</v>
      </c>
      <c r="E51" s="190" t="s">
        <v>52</v>
      </c>
      <c r="F51" s="202">
        <v>36183</v>
      </c>
      <c r="G51" s="204">
        <v>86.5</v>
      </c>
      <c r="H51" s="192">
        <f>IF(G51="","",VLOOKUP(G51,Cadets!$X$69:$AP$1208,IF(E51="M",2,3)))</f>
        <v>0.65190000000000003</v>
      </c>
      <c r="I51" s="192" t="s">
        <v>148</v>
      </c>
      <c r="J51" s="70">
        <v>100</v>
      </c>
      <c r="K51" s="71">
        <v>11.5</v>
      </c>
      <c r="L51" s="72">
        <v>-105</v>
      </c>
      <c r="M51" s="73"/>
      <c r="N51" s="70">
        <v>67.5</v>
      </c>
      <c r="O51" s="71">
        <v>7</v>
      </c>
      <c r="P51" s="72">
        <v>72.5</v>
      </c>
      <c r="Q51" s="73">
        <v>10</v>
      </c>
      <c r="R51" s="70">
        <v>135</v>
      </c>
      <c r="S51" s="71">
        <v>11.5</v>
      </c>
      <c r="T51" s="72">
        <v>140</v>
      </c>
      <c r="U51" s="73">
        <v>10.5</v>
      </c>
      <c r="V51" s="194">
        <f>SUM(J52:U52)</f>
        <v>167.25</v>
      </c>
      <c r="W51" s="196">
        <v>2</v>
      </c>
      <c r="X51" s="206">
        <f>V51*H51</f>
        <v>109.030275</v>
      </c>
    </row>
    <row r="52" spans="1:24" ht="13.5" thickBot="1" x14ac:dyDescent="0.25">
      <c r="A52" s="126"/>
      <c r="B52" s="187"/>
      <c r="C52" s="189"/>
      <c r="D52" s="189"/>
      <c r="E52" s="191"/>
      <c r="F52" s="203"/>
      <c r="G52" s="205"/>
      <c r="H52" s="193"/>
      <c r="I52" s="193"/>
      <c r="J52" s="74">
        <f>J51*K51/20</f>
        <v>57.5</v>
      </c>
      <c r="K52" s="75"/>
      <c r="L52" s="76"/>
      <c r="M52" s="77"/>
      <c r="N52" s="74"/>
      <c r="O52" s="75"/>
      <c r="P52" s="76">
        <f>P51*Q51/20</f>
        <v>36.25</v>
      </c>
      <c r="Q52" s="77"/>
      <c r="R52" s="74"/>
      <c r="S52" s="75"/>
      <c r="T52" s="76">
        <f>T51*U51/20</f>
        <v>73.5</v>
      </c>
      <c r="U52" s="77"/>
      <c r="V52" s="195"/>
      <c r="W52" s="197"/>
      <c r="X52" s="207"/>
    </row>
    <row r="53" spans="1:24" ht="15.75" x14ac:dyDescent="0.25">
      <c r="B53" s="86"/>
    </row>
    <row r="54" spans="1:24" ht="15.75" x14ac:dyDescent="0.25">
      <c r="A54" s="86"/>
      <c r="G54" s="87"/>
    </row>
    <row r="55" spans="1:24" ht="26.25" x14ac:dyDescent="0.2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</row>
    <row r="56" spans="1:24" x14ac:dyDescent="0.2">
      <c r="A56" s="88"/>
      <c r="B56" s="55"/>
      <c r="C56" s="55"/>
      <c r="D56" s="89"/>
      <c r="E56" s="90"/>
      <c r="F56" s="90"/>
      <c r="G56" s="55"/>
      <c r="H56" s="88"/>
      <c r="I56" s="91"/>
      <c r="J56" s="92"/>
      <c r="K56" s="55"/>
      <c r="L56" s="93"/>
      <c r="M56" s="93"/>
      <c r="N56" s="93"/>
      <c r="O56" s="93"/>
      <c r="P56" s="93"/>
      <c r="Q56" s="93"/>
      <c r="R56" s="89"/>
      <c r="S56" s="89"/>
      <c r="T56" s="94"/>
      <c r="U56" s="95"/>
    </row>
    <row r="57" spans="1:24" x14ac:dyDescent="0.2">
      <c r="A57" s="55"/>
      <c r="B57" s="55"/>
      <c r="C57" s="55"/>
      <c r="D57" s="55"/>
      <c r="E57" s="90"/>
      <c r="F57" s="211"/>
      <c r="G57" s="211"/>
      <c r="H57" s="211"/>
      <c r="I57" s="91"/>
      <c r="J57" s="212"/>
      <c r="K57" s="212"/>
      <c r="L57" s="93"/>
      <c r="M57" s="93"/>
      <c r="N57" s="93"/>
      <c r="O57" s="93"/>
      <c r="P57" s="93"/>
      <c r="Q57" s="93"/>
      <c r="R57" s="89"/>
      <c r="S57" s="89"/>
      <c r="T57" s="94"/>
      <c r="U57" s="95"/>
    </row>
    <row r="58" spans="1:24" x14ac:dyDescent="0.2">
      <c r="A58" s="55"/>
      <c r="B58" s="55"/>
      <c r="C58" s="55"/>
      <c r="D58" s="55"/>
      <c r="E58" s="90"/>
      <c r="F58" s="214"/>
      <c r="G58" s="214"/>
      <c r="H58" s="214"/>
      <c r="I58" s="55"/>
      <c r="J58" s="96"/>
      <c r="K58" s="96"/>
      <c r="L58" s="97"/>
      <c r="M58" s="93"/>
      <c r="N58" s="93"/>
      <c r="O58" s="93"/>
      <c r="P58" s="93"/>
      <c r="Q58" s="93"/>
      <c r="R58" s="89"/>
      <c r="S58" s="89"/>
      <c r="T58" s="94"/>
      <c r="U58" s="95"/>
    </row>
    <row r="59" spans="1:24" x14ac:dyDescent="0.2">
      <c r="A59" s="55"/>
      <c r="B59" s="55"/>
      <c r="C59" s="55"/>
      <c r="D59" s="55"/>
      <c r="E59" s="90"/>
      <c r="F59" s="98"/>
      <c r="G59" s="98"/>
      <c r="H59" s="55"/>
      <c r="I59" s="55"/>
      <c r="J59" s="96"/>
      <c r="K59" s="96"/>
      <c r="L59" s="97"/>
      <c r="M59" s="93"/>
      <c r="N59" s="93"/>
      <c r="O59" s="93"/>
      <c r="P59" s="93"/>
      <c r="Q59" s="93"/>
      <c r="R59" s="89"/>
      <c r="S59" s="89"/>
      <c r="T59" s="94"/>
      <c r="U59" s="95"/>
    </row>
    <row r="60" spans="1:24" x14ac:dyDescent="0.2">
      <c r="A60" s="88"/>
      <c r="B60" s="55"/>
      <c r="C60" s="55"/>
      <c r="D60" s="89"/>
      <c r="E60" s="90"/>
      <c r="F60" s="214"/>
      <c r="G60" s="214"/>
      <c r="H60" s="214"/>
      <c r="I60" s="55"/>
      <c r="J60" s="96"/>
      <c r="K60" s="96"/>
      <c r="L60" s="97"/>
      <c r="M60" s="93"/>
      <c r="N60" s="93"/>
      <c r="O60" s="93"/>
      <c r="P60" s="93"/>
      <c r="Q60" s="93"/>
      <c r="R60" s="89"/>
      <c r="S60" s="89"/>
      <c r="T60" s="94"/>
      <c r="U60" s="95"/>
    </row>
    <row r="61" spans="1:24" x14ac:dyDescent="0.2">
      <c r="A61" s="88"/>
      <c r="B61" s="55"/>
      <c r="C61" s="55"/>
      <c r="D61" s="89"/>
      <c r="E61" s="90"/>
      <c r="F61" s="215"/>
      <c r="G61" s="216"/>
      <c r="H61" s="216"/>
      <c r="I61" s="216"/>
      <c r="J61" s="216"/>
      <c r="K61" s="216"/>
      <c r="L61" s="216"/>
      <c r="M61" s="93"/>
      <c r="N61" s="93"/>
      <c r="O61" s="93"/>
      <c r="P61" s="93"/>
      <c r="Q61" s="93"/>
      <c r="R61" s="89"/>
      <c r="S61" s="89"/>
      <c r="T61" s="94"/>
      <c r="U61" s="95"/>
    </row>
    <row r="62" spans="1:24" x14ac:dyDescent="0.2">
      <c r="A62" s="88"/>
      <c r="B62" s="55"/>
      <c r="C62" s="55"/>
      <c r="D62" s="89"/>
      <c r="E62" s="90"/>
      <c r="F62" s="90"/>
      <c r="G62" s="55"/>
      <c r="H62" s="88"/>
      <c r="I62" s="91"/>
      <c r="J62" s="92"/>
      <c r="K62" s="55"/>
      <c r="L62" s="93"/>
      <c r="M62" s="93"/>
      <c r="N62" s="93"/>
      <c r="O62" s="93"/>
      <c r="P62" s="93"/>
      <c r="Q62" s="93"/>
      <c r="R62" s="89"/>
      <c r="S62" s="89"/>
      <c r="T62" s="94"/>
      <c r="U62" s="95"/>
    </row>
    <row r="63" spans="1:24" x14ac:dyDescent="0.2">
      <c r="A63" s="88"/>
      <c r="B63" s="55"/>
      <c r="C63" s="55"/>
      <c r="D63" s="89"/>
      <c r="E63" s="90"/>
      <c r="F63" s="211"/>
      <c r="G63" s="211"/>
      <c r="H63" s="211"/>
      <c r="I63" s="91"/>
      <c r="J63" s="212"/>
      <c r="K63" s="212"/>
      <c r="L63" s="93"/>
      <c r="M63" s="93"/>
      <c r="N63" s="93"/>
      <c r="O63" s="93"/>
      <c r="P63" s="93"/>
      <c r="Q63" s="93"/>
      <c r="R63" s="89"/>
      <c r="S63" s="89"/>
      <c r="T63" s="94"/>
      <c r="U63" s="95"/>
    </row>
    <row r="64" spans="1:24" x14ac:dyDescent="0.2">
      <c r="A64" s="88"/>
      <c r="B64" s="55"/>
      <c r="C64" s="55"/>
      <c r="D64" s="89"/>
      <c r="E64" s="90"/>
      <c r="F64" s="214"/>
      <c r="G64" s="214"/>
      <c r="H64" s="214"/>
      <c r="I64" s="214"/>
      <c r="J64" s="213"/>
      <c r="K64" s="213"/>
      <c r="L64" s="213"/>
      <c r="M64" s="93"/>
      <c r="N64" s="93"/>
      <c r="O64" s="93"/>
      <c r="P64" s="93"/>
      <c r="Q64" s="93"/>
      <c r="R64" s="89"/>
      <c r="S64" s="89"/>
      <c r="T64" s="94"/>
      <c r="U64" s="95"/>
    </row>
    <row r="65" spans="1:28" x14ac:dyDescent="0.2">
      <c r="A65" s="88"/>
      <c r="B65" s="55"/>
      <c r="C65" s="55"/>
      <c r="D65" s="89"/>
      <c r="E65" s="90"/>
      <c r="F65" s="96"/>
      <c r="G65" s="96"/>
      <c r="H65" s="99"/>
      <c r="I65" s="100"/>
      <c r="J65" s="213"/>
      <c r="K65" s="213"/>
      <c r="L65" s="213"/>
      <c r="M65" s="93"/>
      <c r="N65" s="93"/>
      <c r="O65" s="93"/>
      <c r="P65" s="93"/>
      <c r="Q65" s="93"/>
      <c r="R65" s="89"/>
      <c r="S65" s="89"/>
      <c r="T65" s="94"/>
      <c r="U65" s="95"/>
    </row>
    <row r="66" spans="1:28" ht="15.75" x14ac:dyDescent="0.25">
      <c r="A66" s="88"/>
      <c r="B66" s="55"/>
      <c r="C66" s="55"/>
      <c r="D66" s="89"/>
      <c r="E66" s="90"/>
      <c r="F66" s="96"/>
      <c r="G66" s="96"/>
      <c r="H66" s="99"/>
      <c r="I66" s="100"/>
      <c r="J66" s="213"/>
      <c r="K66" s="213"/>
      <c r="L66" s="213"/>
      <c r="M66" s="93"/>
      <c r="N66" s="93"/>
      <c r="O66" s="93"/>
      <c r="P66" s="93"/>
      <c r="Q66" s="93"/>
      <c r="R66" s="89"/>
      <c r="S66" s="89"/>
      <c r="T66" s="94"/>
      <c r="U66" s="95"/>
      <c r="X66" s="101"/>
      <c r="Y66" s="102" t="s">
        <v>170</v>
      </c>
      <c r="Z66" s="102" t="s">
        <v>171</v>
      </c>
      <c r="AA66" s="102"/>
      <c r="AB66" s="102"/>
    </row>
    <row r="67" spans="1:28" x14ac:dyDescent="0.2">
      <c r="A67" s="88"/>
      <c r="B67" s="55"/>
      <c r="C67" s="55"/>
      <c r="D67" s="89"/>
      <c r="E67" s="90"/>
      <c r="F67" s="90"/>
      <c r="G67" s="55"/>
      <c r="H67" s="88"/>
      <c r="I67" s="91"/>
      <c r="J67" s="92"/>
      <c r="K67" s="55"/>
      <c r="L67" s="93"/>
      <c r="M67" s="93"/>
      <c r="N67" s="93"/>
      <c r="O67" s="93"/>
      <c r="P67" s="93"/>
      <c r="Q67" s="93"/>
      <c r="R67" s="89"/>
      <c r="S67" s="89"/>
      <c r="T67" s="94"/>
      <c r="U67" s="95"/>
      <c r="X67" s="103"/>
      <c r="Y67" s="101"/>
      <c r="Z67" s="101"/>
      <c r="AA67" s="101"/>
      <c r="AB67" s="101"/>
    </row>
    <row r="68" spans="1:28" x14ac:dyDescent="0.2">
      <c r="A68" s="88"/>
      <c r="B68" s="55"/>
      <c r="C68" s="55"/>
      <c r="D68" s="89"/>
      <c r="E68" s="90"/>
      <c r="F68" s="211"/>
      <c r="G68" s="211"/>
      <c r="H68" s="211"/>
      <c r="I68" s="91"/>
      <c r="J68" s="212"/>
      <c r="K68" s="212"/>
      <c r="L68" s="93"/>
      <c r="M68" s="93"/>
      <c r="N68" s="93"/>
      <c r="O68" s="93"/>
      <c r="P68" s="93"/>
      <c r="Q68" s="93"/>
      <c r="R68" s="89"/>
      <c r="S68" s="89"/>
      <c r="T68" s="94"/>
      <c r="U68" s="95"/>
      <c r="X68" s="104"/>
      <c r="Y68" s="105" t="s">
        <v>172</v>
      </c>
      <c r="Z68" s="106" t="s">
        <v>173</v>
      </c>
      <c r="AA68" s="105" t="s">
        <v>172</v>
      </c>
      <c r="AB68" s="106" t="s">
        <v>173</v>
      </c>
    </row>
    <row r="69" spans="1:28" x14ac:dyDescent="0.2">
      <c r="A69" s="88"/>
      <c r="B69" s="55"/>
      <c r="C69" s="55"/>
      <c r="D69" s="89"/>
      <c r="E69" s="90"/>
      <c r="F69" s="214"/>
      <c r="G69" s="214"/>
      <c r="H69" s="214"/>
      <c r="I69" s="214"/>
      <c r="J69" s="213"/>
      <c r="K69" s="213"/>
      <c r="L69" s="213"/>
      <c r="M69" s="93"/>
      <c r="N69" s="93"/>
      <c r="O69" s="93"/>
      <c r="P69" s="93"/>
      <c r="Q69" s="93"/>
      <c r="R69" s="89"/>
      <c r="S69" s="89"/>
      <c r="T69" s="94"/>
      <c r="U69" s="95"/>
      <c r="X69" s="107">
        <v>40</v>
      </c>
      <c r="Y69" s="108">
        <v>1.3353999999999999</v>
      </c>
      <c r="Z69" s="108">
        <v>1.4936</v>
      </c>
      <c r="AA69" s="109" t="s">
        <v>174</v>
      </c>
      <c r="AB69" s="109" t="s">
        <v>175</v>
      </c>
    </row>
    <row r="70" spans="1:28" x14ac:dyDescent="0.2">
      <c r="A70" s="88"/>
      <c r="B70" s="55"/>
      <c r="C70" s="55"/>
      <c r="D70" s="89"/>
      <c r="E70" s="90"/>
      <c r="F70" s="214"/>
      <c r="G70" s="214"/>
      <c r="H70" s="214"/>
      <c r="I70" s="100"/>
      <c r="J70" s="220"/>
      <c r="K70" s="213"/>
      <c r="L70" s="213"/>
      <c r="M70" s="93"/>
      <c r="N70" s="93"/>
      <c r="O70" s="93"/>
      <c r="P70" s="93"/>
      <c r="Q70" s="93"/>
      <c r="R70" s="89"/>
      <c r="S70" s="89"/>
      <c r="T70" s="94"/>
      <c r="U70" s="95"/>
      <c r="X70" s="107">
        <v>40.1</v>
      </c>
      <c r="Y70" s="108">
        <v>1.3310999999999999</v>
      </c>
      <c r="Z70" s="108">
        <v>1.4915</v>
      </c>
      <c r="AA70" s="109" t="s">
        <v>174</v>
      </c>
      <c r="AB70" s="109" t="s">
        <v>175</v>
      </c>
    </row>
    <row r="71" spans="1:28" x14ac:dyDescent="0.2">
      <c r="A71" s="88"/>
      <c r="B71" s="55"/>
      <c r="C71" s="55"/>
      <c r="D71" s="89"/>
      <c r="E71" s="90"/>
      <c r="F71" s="214"/>
      <c r="G71" s="214"/>
      <c r="H71" s="214"/>
      <c r="I71" s="100"/>
      <c r="J71" s="220"/>
      <c r="K71" s="213"/>
      <c r="L71" s="213"/>
      <c r="M71" s="93"/>
      <c r="N71" s="93"/>
      <c r="O71" s="93"/>
      <c r="P71" s="93"/>
      <c r="Q71" s="93"/>
      <c r="R71" s="89"/>
      <c r="S71" s="89"/>
      <c r="T71" s="94"/>
      <c r="U71" s="95"/>
      <c r="X71" s="107">
        <v>40.200000000000003</v>
      </c>
      <c r="Y71" s="108">
        <v>1.3268</v>
      </c>
      <c r="Z71" s="108">
        <v>1.4894000000000001</v>
      </c>
      <c r="AA71" s="109" t="s">
        <v>174</v>
      </c>
      <c r="AB71" s="109" t="s">
        <v>175</v>
      </c>
    </row>
    <row r="72" spans="1:28" ht="26.25" x14ac:dyDescent="0.2">
      <c r="A72" s="210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X72" s="107">
        <v>40.299999999999997</v>
      </c>
      <c r="Y72" s="108">
        <v>1.3225</v>
      </c>
      <c r="Z72" s="108">
        <v>1.4872000000000001</v>
      </c>
      <c r="AA72" s="109" t="s">
        <v>174</v>
      </c>
      <c r="AB72" s="109" t="s">
        <v>175</v>
      </c>
    </row>
    <row r="73" spans="1:28" x14ac:dyDescent="0.2">
      <c r="A73" s="88"/>
      <c r="B73" s="55"/>
      <c r="C73" s="55"/>
      <c r="D73" s="89"/>
      <c r="E73" s="90"/>
      <c r="F73" s="90"/>
      <c r="G73" s="55"/>
      <c r="H73" s="88"/>
      <c r="I73" s="91"/>
      <c r="J73" s="92"/>
      <c r="K73" s="55"/>
      <c r="L73" s="93"/>
      <c r="M73" s="93"/>
      <c r="N73" s="93"/>
      <c r="O73" s="93"/>
      <c r="P73" s="93"/>
      <c r="Q73" s="93"/>
      <c r="R73" s="89"/>
      <c r="S73" s="89"/>
      <c r="T73" s="94"/>
      <c r="U73" s="95"/>
      <c r="X73" s="107">
        <v>40.4</v>
      </c>
      <c r="Y73" s="108">
        <v>1.3182</v>
      </c>
      <c r="Z73" s="108">
        <v>1.4851000000000001</v>
      </c>
      <c r="AA73" s="109" t="s">
        <v>174</v>
      </c>
      <c r="AB73" s="109" t="s">
        <v>175</v>
      </c>
    </row>
    <row r="74" spans="1:28" x14ac:dyDescent="0.2">
      <c r="A74" s="88"/>
      <c r="B74" s="55"/>
      <c r="C74" s="55"/>
      <c r="D74" s="89"/>
      <c r="E74" s="90"/>
      <c r="F74" s="211"/>
      <c r="G74" s="211"/>
      <c r="H74" s="211"/>
      <c r="I74" s="91"/>
      <c r="J74" s="212"/>
      <c r="K74" s="212"/>
      <c r="L74" s="93"/>
      <c r="M74" s="93"/>
      <c r="N74" s="93"/>
      <c r="O74" s="93"/>
      <c r="P74" s="93"/>
      <c r="Q74" s="93"/>
      <c r="R74" s="89"/>
      <c r="S74" s="89"/>
      <c r="T74" s="94"/>
      <c r="U74" s="95"/>
      <c r="X74" s="107">
        <v>40.5</v>
      </c>
      <c r="Y74" s="108">
        <v>1.3140000000000001</v>
      </c>
      <c r="Z74" s="108">
        <v>1.4830000000000001</v>
      </c>
      <c r="AA74" s="109" t="s">
        <v>174</v>
      </c>
      <c r="AB74" s="109" t="s">
        <v>175</v>
      </c>
    </row>
    <row r="75" spans="1:28" x14ac:dyDescent="0.2">
      <c r="A75" s="88"/>
      <c r="B75" s="55"/>
      <c r="C75" s="55"/>
      <c r="D75" s="89"/>
      <c r="E75" s="90"/>
      <c r="F75" s="217"/>
      <c r="G75" s="218"/>
      <c r="H75" s="218"/>
      <c r="I75" s="218"/>
      <c r="J75" s="92"/>
      <c r="K75" s="219"/>
      <c r="L75" s="219"/>
      <c r="M75" s="219"/>
      <c r="N75" s="93"/>
      <c r="O75" s="93"/>
      <c r="P75" s="93"/>
      <c r="Q75" s="93"/>
      <c r="R75" s="89"/>
      <c r="S75" s="89"/>
      <c r="T75" s="94"/>
      <c r="U75" s="95"/>
      <c r="X75" s="107">
        <v>40.6</v>
      </c>
      <c r="Y75" s="108">
        <v>1.3098000000000001</v>
      </c>
      <c r="Z75" s="108">
        <v>1.4809000000000001</v>
      </c>
      <c r="AA75" s="109" t="s">
        <v>174</v>
      </c>
      <c r="AB75" s="109" t="s">
        <v>175</v>
      </c>
    </row>
    <row r="76" spans="1:28" x14ac:dyDescent="0.2">
      <c r="A76" s="88"/>
      <c r="B76" s="55"/>
      <c r="C76" s="55"/>
      <c r="D76" s="89"/>
      <c r="E76" s="90"/>
      <c r="F76" s="217"/>
      <c r="G76" s="218"/>
      <c r="H76" s="218"/>
      <c r="I76" s="218"/>
      <c r="J76" s="92"/>
      <c r="K76" s="214"/>
      <c r="L76" s="214"/>
      <c r="M76" s="214"/>
      <c r="N76" s="93"/>
      <c r="O76" s="93"/>
      <c r="P76" s="93"/>
      <c r="Q76" s="93"/>
      <c r="R76" s="89"/>
      <c r="S76" s="89"/>
      <c r="T76" s="94"/>
      <c r="U76" s="95"/>
      <c r="X76" s="107">
        <v>40.700000000000003</v>
      </c>
      <c r="Y76" s="108">
        <v>1.3057000000000001</v>
      </c>
      <c r="Z76" s="108">
        <v>1.4787999999999999</v>
      </c>
      <c r="AA76" s="109" t="s">
        <v>174</v>
      </c>
      <c r="AB76" s="109" t="s">
        <v>175</v>
      </c>
    </row>
    <row r="77" spans="1:28" x14ac:dyDescent="0.2">
      <c r="A77" s="88"/>
      <c r="B77" s="55"/>
      <c r="C77" s="55"/>
      <c r="D77" s="89"/>
      <c r="E77" s="90"/>
      <c r="F77" s="217"/>
      <c r="G77" s="218"/>
      <c r="H77" s="218"/>
      <c r="I77" s="218"/>
      <c r="J77" s="92"/>
      <c r="K77" s="219"/>
      <c r="L77" s="219"/>
      <c r="M77" s="219"/>
      <c r="N77" s="93"/>
      <c r="O77" s="93"/>
      <c r="P77" s="93"/>
      <c r="Q77" s="93"/>
      <c r="R77" s="89"/>
      <c r="S77" s="89"/>
      <c r="T77" s="94"/>
      <c r="U77" s="95"/>
      <c r="X77" s="107">
        <v>40.799999999999997</v>
      </c>
      <c r="Y77" s="108">
        <v>1.03016</v>
      </c>
      <c r="Z77" s="108">
        <v>1.4765999999999999</v>
      </c>
      <c r="AA77" s="109" t="s">
        <v>174</v>
      </c>
      <c r="AB77" s="109" t="s">
        <v>175</v>
      </c>
    </row>
    <row r="78" spans="1:28" x14ac:dyDescent="0.2">
      <c r="A78" s="88"/>
      <c r="B78" s="55"/>
      <c r="C78" s="55"/>
      <c r="D78" s="89"/>
      <c r="E78" s="90"/>
      <c r="F78" s="211"/>
      <c r="G78" s="211"/>
      <c r="H78" s="211"/>
      <c r="I78" s="211"/>
      <c r="J78" s="211"/>
      <c r="K78" s="211"/>
      <c r="L78" s="211"/>
      <c r="M78" s="211"/>
      <c r="N78" s="93"/>
      <c r="O78" s="93"/>
      <c r="P78" s="93"/>
      <c r="Q78" s="93"/>
      <c r="R78" s="89"/>
      <c r="S78" s="89"/>
      <c r="T78" s="94"/>
      <c r="U78" s="95"/>
      <c r="X78" s="107">
        <v>40.9</v>
      </c>
      <c r="Y78" s="108">
        <v>1.2975000000000001</v>
      </c>
      <c r="Z78" s="108">
        <v>1.4744999999999999</v>
      </c>
      <c r="AA78" s="109" t="s">
        <v>174</v>
      </c>
      <c r="AB78" s="109" t="s">
        <v>175</v>
      </c>
    </row>
    <row r="79" spans="1:28" x14ac:dyDescent="0.2">
      <c r="A79" s="88"/>
      <c r="B79" s="55"/>
      <c r="C79" s="55"/>
      <c r="D79" s="89"/>
      <c r="E79" s="90"/>
      <c r="F79" s="215"/>
      <c r="G79" s="215"/>
      <c r="H79" s="215"/>
      <c r="I79" s="215"/>
      <c r="J79" s="215"/>
      <c r="K79" s="215"/>
      <c r="L79" s="215"/>
      <c r="M79" s="215"/>
      <c r="N79" s="93"/>
      <c r="O79" s="93"/>
      <c r="P79" s="93"/>
      <c r="Q79" s="93"/>
      <c r="R79" s="89"/>
      <c r="S79" s="89"/>
      <c r="T79" s="94"/>
      <c r="U79" s="95"/>
      <c r="X79" s="107">
        <v>41</v>
      </c>
      <c r="Y79" s="108">
        <v>1.2934000000000001</v>
      </c>
      <c r="Z79" s="108">
        <v>1.4723999999999999</v>
      </c>
      <c r="AA79" s="109" t="s">
        <v>174</v>
      </c>
      <c r="AB79" s="109" t="s">
        <v>175</v>
      </c>
    </row>
    <row r="80" spans="1:28" x14ac:dyDescent="0.2">
      <c r="A80" s="88"/>
      <c r="B80" s="55"/>
      <c r="C80" s="55"/>
      <c r="D80" s="89"/>
      <c r="E80" s="90"/>
      <c r="F80" s="90"/>
      <c r="G80" s="55"/>
      <c r="H80" s="88"/>
      <c r="I80" s="91"/>
      <c r="J80" s="92"/>
      <c r="K80" s="55"/>
      <c r="L80" s="93"/>
      <c r="M80" s="93"/>
      <c r="N80" s="93"/>
      <c r="O80" s="93"/>
      <c r="P80" s="93"/>
      <c r="Q80" s="93"/>
      <c r="R80" s="89"/>
      <c r="S80" s="89"/>
      <c r="T80" s="94"/>
      <c r="U80" s="95"/>
      <c r="X80" s="107">
        <v>41.1</v>
      </c>
      <c r="Y80" s="108">
        <v>1.2894000000000001</v>
      </c>
      <c r="Z80" s="108">
        <v>1.4702</v>
      </c>
      <c r="AA80" s="109" t="s">
        <v>174</v>
      </c>
      <c r="AB80" s="109" t="s">
        <v>175</v>
      </c>
    </row>
    <row r="81" spans="1:28" x14ac:dyDescent="0.2">
      <c r="A81" s="88"/>
      <c r="B81" s="55"/>
      <c r="C81" s="55"/>
      <c r="D81" s="89"/>
      <c r="E81" s="90"/>
      <c r="F81" s="211"/>
      <c r="G81" s="211"/>
      <c r="H81" s="211"/>
      <c r="I81" s="91"/>
      <c r="J81" s="212"/>
      <c r="K81" s="212"/>
      <c r="L81" s="93"/>
      <c r="M81" s="93"/>
      <c r="N81" s="93"/>
      <c r="O81" s="93"/>
      <c r="P81" s="93"/>
      <c r="Q81" s="93"/>
      <c r="R81" s="89"/>
      <c r="S81" s="89"/>
      <c r="T81" s="94"/>
      <c r="U81" s="95"/>
      <c r="X81" s="107">
        <v>41.2</v>
      </c>
      <c r="Y81" s="108">
        <v>1.2854000000000001</v>
      </c>
      <c r="Z81" s="108">
        <v>1.4681</v>
      </c>
      <c r="AA81" s="109" t="s">
        <v>174</v>
      </c>
      <c r="AB81" s="109" t="s">
        <v>175</v>
      </c>
    </row>
    <row r="82" spans="1:28" x14ac:dyDescent="0.2">
      <c r="A82" s="88"/>
      <c r="B82" s="55"/>
      <c r="C82" s="55"/>
      <c r="D82" s="89"/>
      <c r="E82" s="90"/>
      <c r="F82" s="217"/>
      <c r="G82" s="217"/>
      <c r="H82" s="217"/>
      <c r="I82" s="217"/>
      <c r="J82" s="92"/>
      <c r="K82" s="110"/>
      <c r="L82" s="93"/>
      <c r="M82" s="93"/>
      <c r="N82" s="93"/>
      <c r="O82" s="93"/>
      <c r="P82" s="93"/>
      <c r="Q82" s="93"/>
      <c r="R82" s="89"/>
      <c r="S82" s="89"/>
      <c r="T82" s="94"/>
      <c r="U82" s="95"/>
      <c r="X82" s="107">
        <v>41.3</v>
      </c>
      <c r="Y82" s="108">
        <v>1.2814000000000001</v>
      </c>
      <c r="Z82" s="108">
        <v>1.466</v>
      </c>
      <c r="AA82" s="109" t="s">
        <v>174</v>
      </c>
      <c r="AB82" s="109" t="s">
        <v>175</v>
      </c>
    </row>
    <row r="83" spans="1:28" x14ac:dyDescent="0.2">
      <c r="A83" s="88"/>
      <c r="B83" s="55"/>
      <c r="C83" s="55"/>
      <c r="D83" s="89"/>
      <c r="E83" s="90"/>
      <c r="F83" s="217"/>
      <c r="G83" s="218"/>
      <c r="H83" s="218"/>
      <c r="I83" s="218"/>
      <c r="J83" s="111"/>
      <c r="K83" s="110"/>
      <c r="L83" s="93"/>
      <c r="M83" s="93"/>
      <c r="N83" s="93"/>
      <c r="O83" s="93"/>
      <c r="P83" s="93"/>
      <c r="Q83" s="93"/>
      <c r="R83" s="89"/>
      <c r="S83" s="89"/>
      <c r="T83" s="94"/>
      <c r="U83" s="95"/>
      <c r="X83" s="107">
        <v>41.4</v>
      </c>
      <c r="Y83" s="108">
        <v>1.2775000000000001</v>
      </c>
      <c r="Z83" s="108">
        <v>1.4638</v>
      </c>
      <c r="AA83" s="109" t="s">
        <v>174</v>
      </c>
      <c r="AB83" s="109" t="s">
        <v>175</v>
      </c>
    </row>
    <row r="84" spans="1:28" x14ac:dyDescent="0.2">
      <c r="A84" s="88"/>
      <c r="B84" s="55"/>
      <c r="C84" s="55"/>
      <c r="D84" s="89"/>
      <c r="E84" s="90"/>
      <c r="F84" s="217"/>
      <c r="G84" s="218"/>
      <c r="H84" s="218"/>
      <c r="I84" s="218"/>
      <c r="J84" s="111"/>
      <c r="K84" s="110"/>
      <c r="L84" s="93"/>
      <c r="M84" s="93"/>
      <c r="N84" s="93"/>
      <c r="O84" s="93"/>
      <c r="P84" s="93"/>
      <c r="Q84" s="93"/>
      <c r="R84" s="89"/>
      <c r="S84" s="89"/>
      <c r="T84" s="94"/>
      <c r="U84" s="95"/>
      <c r="X84" s="107">
        <v>41.5</v>
      </c>
      <c r="Y84" s="108">
        <v>1.2736000000000001</v>
      </c>
      <c r="Z84" s="108">
        <v>1.4617</v>
      </c>
      <c r="AA84" s="109" t="s">
        <v>174</v>
      </c>
      <c r="AB84" s="109" t="s">
        <v>175</v>
      </c>
    </row>
    <row r="85" spans="1:28" x14ac:dyDescent="0.2">
      <c r="A85" s="88"/>
      <c r="B85" s="55"/>
      <c r="C85" s="55"/>
      <c r="D85" s="89"/>
      <c r="E85" s="90"/>
      <c r="F85" s="211"/>
      <c r="G85" s="211"/>
      <c r="H85" s="211"/>
      <c r="I85" s="211"/>
      <c r="J85" s="211"/>
      <c r="K85" s="211"/>
      <c r="L85" s="211"/>
      <c r="M85" s="211"/>
      <c r="N85" s="93"/>
      <c r="O85" s="93"/>
      <c r="P85" s="93"/>
      <c r="Q85" s="93"/>
      <c r="R85" s="89"/>
      <c r="S85" s="89"/>
      <c r="T85" s="94"/>
      <c r="U85" s="95"/>
      <c r="X85" s="107">
        <v>41.6</v>
      </c>
      <c r="Y85" s="108">
        <v>1.2697000000000001</v>
      </c>
      <c r="Z85" s="108">
        <v>1.4595</v>
      </c>
      <c r="AA85" s="109" t="s">
        <v>174</v>
      </c>
      <c r="AB85" s="109" t="s">
        <v>175</v>
      </c>
    </row>
    <row r="86" spans="1:28" x14ac:dyDescent="0.2">
      <c r="A86" s="88"/>
      <c r="B86" s="55"/>
      <c r="C86" s="55"/>
      <c r="D86" s="89"/>
      <c r="E86" s="90"/>
      <c r="F86" s="215"/>
      <c r="G86" s="215"/>
      <c r="H86" s="215"/>
      <c r="I86" s="215"/>
      <c r="J86" s="215"/>
      <c r="K86" s="215"/>
      <c r="L86" s="215"/>
      <c r="M86" s="215"/>
      <c r="N86" s="93"/>
      <c r="O86" s="93"/>
      <c r="P86" s="93"/>
      <c r="Q86" s="93"/>
      <c r="R86" s="89"/>
      <c r="S86" s="89"/>
      <c r="T86" s="94"/>
      <c r="U86" s="95"/>
      <c r="X86" s="107">
        <v>41.7</v>
      </c>
      <c r="Y86" s="108">
        <v>1.2658</v>
      </c>
      <c r="Z86" s="108">
        <v>1.4574</v>
      </c>
      <c r="AA86" s="109" t="s">
        <v>174</v>
      </c>
      <c r="AB86" s="109" t="s">
        <v>175</v>
      </c>
    </row>
    <row r="87" spans="1:28" x14ac:dyDescent="0.2">
      <c r="X87" s="107">
        <v>41.8</v>
      </c>
      <c r="Y87" s="108">
        <v>1.262</v>
      </c>
      <c r="Z87" s="108">
        <v>1.4552</v>
      </c>
      <c r="AA87" s="109" t="s">
        <v>174</v>
      </c>
      <c r="AB87" s="109" t="s">
        <v>175</v>
      </c>
    </row>
    <row r="88" spans="1:28" x14ac:dyDescent="0.2">
      <c r="X88" s="107">
        <v>41.9</v>
      </c>
      <c r="Y88" s="108">
        <v>1.2582</v>
      </c>
      <c r="Z88" s="108">
        <v>1.4531000000000001</v>
      </c>
      <c r="AA88" s="109" t="s">
        <v>174</v>
      </c>
      <c r="AB88" s="109" t="s">
        <v>175</v>
      </c>
    </row>
    <row r="89" spans="1:28" x14ac:dyDescent="0.2">
      <c r="X89" s="107">
        <v>42</v>
      </c>
      <c r="Y89" s="108">
        <v>1.2544999999999999</v>
      </c>
      <c r="Z89" s="108">
        <v>1.4510000000000001</v>
      </c>
      <c r="AA89" s="109" t="s">
        <v>174</v>
      </c>
      <c r="AB89" s="109" t="s">
        <v>175</v>
      </c>
    </row>
    <row r="90" spans="1:28" x14ac:dyDescent="0.2">
      <c r="X90" s="107">
        <v>42.1</v>
      </c>
      <c r="Y90" s="108">
        <v>1.2506999999999999</v>
      </c>
      <c r="Z90" s="108">
        <v>1.4488000000000001</v>
      </c>
      <c r="AA90" s="109" t="s">
        <v>174</v>
      </c>
      <c r="AB90" s="109" t="s">
        <v>175</v>
      </c>
    </row>
    <row r="91" spans="1:28" x14ac:dyDescent="0.2">
      <c r="X91" s="107">
        <v>42.2</v>
      </c>
      <c r="Y91" s="108">
        <v>1.2470000000000001</v>
      </c>
      <c r="Z91" s="108">
        <v>1.4467000000000001</v>
      </c>
      <c r="AA91" s="109" t="s">
        <v>174</v>
      </c>
      <c r="AB91" s="109" t="s">
        <v>175</v>
      </c>
    </row>
    <row r="92" spans="1:28" x14ac:dyDescent="0.2">
      <c r="X92" s="107">
        <v>42.3</v>
      </c>
      <c r="Y92" s="108">
        <v>1.2433000000000001</v>
      </c>
      <c r="Z92" s="108">
        <v>1.4444999999999999</v>
      </c>
      <c r="AA92" s="109" t="s">
        <v>174</v>
      </c>
      <c r="AB92" s="109" t="s">
        <v>175</v>
      </c>
    </row>
    <row r="93" spans="1:28" x14ac:dyDescent="0.2">
      <c r="X93" s="107">
        <v>42.4</v>
      </c>
      <c r="Y93" s="108">
        <v>1.2397</v>
      </c>
      <c r="Z93" s="108">
        <v>1.4423999999999999</v>
      </c>
      <c r="AA93" s="109" t="s">
        <v>174</v>
      </c>
      <c r="AB93" s="109" t="s">
        <v>175</v>
      </c>
    </row>
    <row r="94" spans="1:28" x14ac:dyDescent="0.2">
      <c r="X94" s="107">
        <v>42.5</v>
      </c>
      <c r="Y94" s="108">
        <v>1.236</v>
      </c>
      <c r="Z94" s="108">
        <v>1.4401999999999999</v>
      </c>
      <c r="AA94" s="109" t="s">
        <v>174</v>
      </c>
      <c r="AB94" s="109" t="s">
        <v>175</v>
      </c>
    </row>
    <row r="95" spans="1:28" x14ac:dyDescent="0.2">
      <c r="X95" s="107">
        <v>42.6</v>
      </c>
      <c r="Y95" s="108">
        <v>1.2323999999999999</v>
      </c>
      <c r="Z95" s="108">
        <v>1.4380999999999999</v>
      </c>
      <c r="AA95" s="109" t="s">
        <v>174</v>
      </c>
      <c r="AB95" s="109" t="s">
        <v>175</v>
      </c>
    </row>
    <row r="96" spans="1:28" x14ac:dyDescent="0.2">
      <c r="X96" s="107">
        <v>42.7</v>
      </c>
      <c r="Y96" s="108">
        <v>1.2289000000000001</v>
      </c>
      <c r="Z96" s="108">
        <v>1.4359</v>
      </c>
      <c r="AA96" s="109" t="s">
        <v>174</v>
      </c>
      <c r="AB96" s="109" t="s">
        <v>175</v>
      </c>
    </row>
    <row r="97" spans="24:28" x14ac:dyDescent="0.2">
      <c r="X97" s="107">
        <v>42.8</v>
      </c>
      <c r="Y97" s="108">
        <v>1.2253000000000001</v>
      </c>
      <c r="Z97" s="108">
        <v>1.4338</v>
      </c>
      <c r="AA97" s="109" t="s">
        <v>174</v>
      </c>
      <c r="AB97" s="109" t="s">
        <v>175</v>
      </c>
    </row>
    <row r="98" spans="24:28" x14ac:dyDescent="0.2">
      <c r="X98" s="107">
        <v>42.9</v>
      </c>
      <c r="Y98" s="108">
        <v>1.2218</v>
      </c>
      <c r="Z98" s="108">
        <v>1.4316</v>
      </c>
      <c r="AA98" s="109" t="s">
        <v>174</v>
      </c>
      <c r="AB98" s="109" t="s">
        <v>175</v>
      </c>
    </row>
    <row r="99" spans="24:28" x14ac:dyDescent="0.2">
      <c r="X99" s="107">
        <v>43</v>
      </c>
      <c r="Y99" s="108">
        <v>1.2182999999999999</v>
      </c>
      <c r="Z99" s="108">
        <v>1.4295</v>
      </c>
      <c r="AA99" s="109" t="s">
        <v>174</v>
      </c>
      <c r="AB99" s="109" t="s">
        <v>175</v>
      </c>
    </row>
    <row r="100" spans="24:28" x14ac:dyDescent="0.2">
      <c r="X100" s="107">
        <v>43.1</v>
      </c>
      <c r="Y100" s="108">
        <v>1.2148000000000001</v>
      </c>
      <c r="Z100" s="108">
        <v>1.4273</v>
      </c>
      <c r="AA100" s="109" t="s">
        <v>174</v>
      </c>
      <c r="AB100" s="109" t="s">
        <v>175</v>
      </c>
    </row>
    <row r="101" spans="24:28" x14ac:dyDescent="0.2">
      <c r="X101" s="107">
        <v>43.2</v>
      </c>
      <c r="Y101" s="108">
        <v>1.2113</v>
      </c>
      <c r="Z101" s="108">
        <v>1.4252</v>
      </c>
      <c r="AA101" s="109" t="s">
        <v>174</v>
      </c>
      <c r="AB101" s="109" t="s">
        <v>175</v>
      </c>
    </row>
    <row r="102" spans="24:28" x14ac:dyDescent="0.2">
      <c r="X102" s="107">
        <v>43.3</v>
      </c>
      <c r="Y102" s="108">
        <v>1.2079</v>
      </c>
      <c r="Z102" s="108">
        <v>1.4231</v>
      </c>
      <c r="AA102" s="109" t="s">
        <v>174</v>
      </c>
      <c r="AB102" s="109" t="s">
        <v>175</v>
      </c>
    </row>
    <row r="103" spans="24:28" x14ac:dyDescent="0.2">
      <c r="X103" s="107">
        <v>43.4</v>
      </c>
      <c r="Y103" s="108">
        <v>1.2044999999999999</v>
      </c>
      <c r="Z103" s="108">
        <v>1.4209000000000001</v>
      </c>
      <c r="AA103" s="109" t="s">
        <v>174</v>
      </c>
      <c r="AB103" s="109" t="s">
        <v>175</v>
      </c>
    </row>
    <row r="104" spans="24:28" x14ac:dyDescent="0.2">
      <c r="X104" s="107">
        <v>43.5</v>
      </c>
      <c r="Y104" s="108">
        <v>1.2011000000000001</v>
      </c>
      <c r="Z104" s="108">
        <v>1.4188000000000001</v>
      </c>
      <c r="AA104" s="109" t="s">
        <v>174</v>
      </c>
      <c r="AB104" s="109" t="s">
        <v>175</v>
      </c>
    </row>
    <row r="105" spans="24:28" x14ac:dyDescent="0.2">
      <c r="X105" s="107">
        <v>43.6</v>
      </c>
      <c r="Y105" s="108">
        <v>1.1978</v>
      </c>
      <c r="Z105" s="108">
        <v>1.4166000000000001</v>
      </c>
      <c r="AA105" s="109" t="s">
        <v>174</v>
      </c>
      <c r="AB105" s="109" t="s">
        <v>175</v>
      </c>
    </row>
    <row r="106" spans="24:28" x14ac:dyDescent="0.2">
      <c r="X106" s="107">
        <v>43.7</v>
      </c>
      <c r="Y106" s="108">
        <v>1.1943999999999999</v>
      </c>
      <c r="Z106" s="108">
        <v>1.4145000000000001</v>
      </c>
      <c r="AA106" s="109" t="s">
        <v>174</v>
      </c>
      <c r="AB106" s="109" t="s">
        <v>175</v>
      </c>
    </row>
    <row r="107" spans="24:28" x14ac:dyDescent="0.2">
      <c r="X107" s="107">
        <v>43.8</v>
      </c>
      <c r="Y107" s="108">
        <v>1.1911</v>
      </c>
      <c r="Z107" s="108">
        <v>1.4123000000000001</v>
      </c>
      <c r="AA107" s="109" t="s">
        <v>174</v>
      </c>
      <c r="AB107" s="109" t="s">
        <v>175</v>
      </c>
    </row>
    <row r="108" spans="24:28" x14ac:dyDescent="0.2">
      <c r="X108" s="107">
        <v>43.9</v>
      </c>
      <c r="Y108" s="108">
        <v>1.1878</v>
      </c>
      <c r="Z108" s="108">
        <v>1.4101999999999999</v>
      </c>
      <c r="AA108" s="109" t="s">
        <v>174</v>
      </c>
      <c r="AB108" s="109" t="s">
        <v>175</v>
      </c>
    </row>
    <row r="109" spans="24:28" x14ac:dyDescent="0.2">
      <c r="X109" s="107">
        <v>44</v>
      </c>
      <c r="Y109" s="108">
        <v>1.1846000000000001</v>
      </c>
      <c r="Z109" s="108">
        <v>1.4080999999999999</v>
      </c>
      <c r="AA109" s="109" t="s">
        <v>174</v>
      </c>
      <c r="AB109" s="109" t="s">
        <v>175</v>
      </c>
    </row>
    <row r="110" spans="24:28" x14ac:dyDescent="0.2">
      <c r="X110" s="107">
        <v>44.1</v>
      </c>
      <c r="Y110" s="108">
        <v>1.1813</v>
      </c>
      <c r="Z110" s="108">
        <v>1.4058999999999999</v>
      </c>
      <c r="AA110" s="109" t="s">
        <v>174</v>
      </c>
      <c r="AB110" s="109" t="s">
        <v>176</v>
      </c>
    </row>
    <row r="111" spans="24:28" x14ac:dyDescent="0.2">
      <c r="X111" s="107">
        <v>44.2</v>
      </c>
      <c r="Y111" s="108">
        <v>1.1780999999999999</v>
      </c>
      <c r="Z111" s="108">
        <v>1.4037999999999999</v>
      </c>
      <c r="AA111" s="109" t="s">
        <v>174</v>
      </c>
      <c r="AB111" s="109" t="s">
        <v>176</v>
      </c>
    </row>
    <row r="112" spans="24:28" x14ac:dyDescent="0.2">
      <c r="X112" s="107">
        <v>44.3</v>
      </c>
      <c r="Y112" s="108">
        <v>1.1749000000000001</v>
      </c>
      <c r="Z112" s="108">
        <v>1.4016999999999999</v>
      </c>
      <c r="AA112" s="109" t="s">
        <v>174</v>
      </c>
      <c r="AB112" s="109" t="s">
        <v>176</v>
      </c>
    </row>
    <row r="113" spans="24:28" x14ac:dyDescent="0.2">
      <c r="X113" s="107">
        <v>44.4</v>
      </c>
      <c r="Y113" s="108">
        <v>1.1717</v>
      </c>
      <c r="Z113" s="108">
        <v>1.3995</v>
      </c>
      <c r="AA113" s="109" t="s">
        <v>174</v>
      </c>
      <c r="AB113" s="109" t="s">
        <v>176</v>
      </c>
    </row>
    <row r="114" spans="24:28" x14ac:dyDescent="0.2">
      <c r="X114" s="107">
        <v>44.5</v>
      </c>
      <c r="Y114" s="108">
        <v>1.1686000000000001</v>
      </c>
      <c r="Z114" s="108">
        <v>1.3974</v>
      </c>
      <c r="AA114" s="109" t="s">
        <v>174</v>
      </c>
      <c r="AB114" s="109" t="s">
        <v>176</v>
      </c>
    </row>
    <row r="115" spans="24:28" x14ac:dyDescent="0.2">
      <c r="X115" s="107">
        <v>44.6</v>
      </c>
      <c r="Y115" s="108">
        <v>1.1654</v>
      </c>
      <c r="Z115" s="108">
        <v>1.3953</v>
      </c>
      <c r="AA115" s="109" t="s">
        <v>174</v>
      </c>
      <c r="AB115" s="109" t="s">
        <v>176</v>
      </c>
    </row>
    <row r="116" spans="24:28" x14ac:dyDescent="0.2">
      <c r="X116" s="107">
        <v>44.7</v>
      </c>
      <c r="Y116" s="108">
        <v>1.1623000000000001</v>
      </c>
      <c r="Z116" s="108">
        <v>1.3932</v>
      </c>
      <c r="AA116" s="109" t="s">
        <v>174</v>
      </c>
      <c r="AB116" s="109" t="s">
        <v>176</v>
      </c>
    </row>
    <row r="117" spans="24:28" x14ac:dyDescent="0.2">
      <c r="X117" s="107">
        <v>44.8</v>
      </c>
      <c r="Y117" s="108">
        <v>1.1592</v>
      </c>
      <c r="Z117" s="108">
        <v>1.391</v>
      </c>
      <c r="AA117" s="109" t="s">
        <v>174</v>
      </c>
      <c r="AB117" s="109" t="s">
        <v>176</v>
      </c>
    </row>
    <row r="118" spans="24:28" x14ac:dyDescent="0.2">
      <c r="X118" s="107">
        <v>44.9</v>
      </c>
      <c r="Y118" s="108">
        <v>1.1561999999999999</v>
      </c>
      <c r="Z118" s="108">
        <v>1.3889</v>
      </c>
      <c r="AA118" s="109" t="s">
        <v>174</v>
      </c>
      <c r="AB118" s="109" t="s">
        <v>176</v>
      </c>
    </row>
    <row r="119" spans="24:28" x14ac:dyDescent="0.2">
      <c r="X119" s="107">
        <v>45</v>
      </c>
      <c r="Y119" s="108">
        <v>1.1531</v>
      </c>
      <c r="Z119" s="108">
        <v>1.3868</v>
      </c>
      <c r="AA119" s="109" t="s">
        <v>174</v>
      </c>
      <c r="AB119" s="109" t="s">
        <v>176</v>
      </c>
    </row>
    <row r="120" spans="24:28" x14ac:dyDescent="0.2">
      <c r="X120" s="107">
        <v>45.1</v>
      </c>
      <c r="Y120" s="108">
        <v>1.1500999999999999</v>
      </c>
      <c r="Z120" s="108">
        <v>1.3847</v>
      </c>
      <c r="AA120" s="109" t="s">
        <v>174</v>
      </c>
      <c r="AB120" s="109" t="s">
        <v>176</v>
      </c>
    </row>
    <row r="121" spans="24:28" x14ac:dyDescent="0.2">
      <c r="X121" s="107">
        <v>45.2</v>
      </c>
      <c r="Y121" s="108">
        <v>1.1471</v>
      </c>
      <c r="Z121" s="108">
        <v>1.3825000000000001</v>
      </c>
      <c r="AA121" s="109" t="s">
        <v>174</v>
      </c>
      <c r="AB121" s="109" t="s">
        <v>176</v>
      </c>
    </row>
    <row r="122" spans="24:28" x14ac:dyDescent="0.2">
      <c r="X122" s="107">
        <v>45.3</v>
      </c>
      <c r="Y122" s="108">
        <v>1.1440999999999999</v>
      </c>
      <c r="Z122" s="108">
        <v>1.3804000000000001</v>
      </c>
      <c r="AA122" s="109" t="s">
        <v>174</v>
      </c>
      <c r="AB122" s="109" t="s">
        <v>176</v>
      </c>
    </row>
    <row r="123" spans="24:28" x14ac:dyDescent="0.2">
      <c r="X123" s="107">
        <v>45.4</v>
      </c>
      <c r="Y123" s="108">
        <v>1.1411</v>
      </c>
      <c r="Z123" s="108">
        <v>1.3783000000000001</v>
      </c>
      <c r="AA123" s="109" t="s">
        <v>174</v>
      </c>
      <c r="AB123" s="109" t="s">
        <v>176</v>
      </c>
    </row>
    <row r="124" spans="24:28" x14ac:dyDescent="0.2">
      <c r="X124" s="107">
        <v>45.5</v>
      </c>
      <c r="Y124" s="108">
        <v>1.1382000000000001</v>
      </c>
      <c r="Z124" s="108">
        <v>1.3762000000000001</v>
      </c>
      <c r="AA124" s="109" t="s">
        <v>174</v>
      </c>
      <c r="AB124" s="109" t="s">
        <v>176</v>
      </c>
    </row>
    <row r="125" spans="24:28" x14ac:dyDescent="0.2">
      <c r="X125" s="107">
        <v>45.6</v>
      </c>
      <c r="Y125" s="108">
        <v>1.1352</v>
      </c>
      <c r="Z125" s="108">
        <v>1.3741000000000001</v>
      </c>
      <c r="AA125" s="109" t="s">
        <v>174</v>
      </c>
      <c r="AB125" s="109" t="s">
        <v>176</v>
      </c>
    </row>
    <row r="126" spans="24:28" x14ac:dyDescent="0.2">
      <c r="X126" s="107">
        <v>45.7</v>
      </c>
      <c r="Y126" s="108">
        <v>1.1323000000000001</v>
      </c>
      <c r="Z126" s="108">
        <v>1.3720000000000001</v>
      </c>
      <c r="AA126" s="109" t="s">
        <v>174</v>
      </c>
      <c r="AB126" s="109" t="s">
        <v>176</v>
      </c>
    </row>
    <row r="127" spans="24:28" x14ac:dyDescent="0.2">
      <c r="X127" s="107">
        <v>45.8</v>
      </c>
      <c r="Y127" s="108">
        <v>1.1294</v>
      </c>
      <c r="Z127" s="108">
        <v>1.3698999999999999</v>
      </c>
      <c r="AA127" s="109" t="s">
        <v>174</v>
      </c>
      <c r="AB127" s="109" t="s">
        <v>176</v>
      </c>
    </row>
    <row r="128" spans="24:28" x14ac:dyDescent="0.2">
      <c r="X128" s="107">
        <v>45.9</v>
      </c>
      <c r="Y128" s="108">
        <v>1.1266</v>
      </c>
      <c r="Z128" s="108">
        <v>1.3677999999999999</v>
      </c>
      <c r="AA128" s="109" t="s">
        <v>174</v>
      </c>
      <c r="AB128" s="109" t="s">
        <v>176</v>
      </c>
    </row>
    <row r="129" spans="24:28" x14ac:dyDescent="0.2">
      <c r="X129" s="107">
        <v>46</v>
      </c>
      <c r="Y129" s="108">
        <v>1.1236999999999999</v>
      </c>
      <c r="Z129" s="108">
        <v>1.3656999999999999</v>
      </c>
      <c r="AA129" s="109" t="s">
        <v>174</v>
      </c>
      <c r="AB129" s="109" t="s">
        <v>176</v>
      </c>
    </row>
    <row r="130" spans="24:28" x14ac:dyDescent="0.2">
      <c r="X130" s="107">
        <v>46.1</v>
      </c>
      <c r="Y130" s="108">
        <v>1.1209</v>
      </c>
      <c r="Z130" s="108">
        <v>1.3635999999999999</v>
      </c>
      <c r="AA130" s="109" t="s">
        <v>174</v>
      </c>
      <c r="AB130" s="109" t="s">
        <v>176</v>
      </c>
    </row>
    <row r="131" spans="24:28" x14ac:dyDescent="0.2">
      <c r="X131" s="107">
        <v>46.2</v>
      </c>
      <c r="Y131" s="108">
        <v>1.1181000000000001</v>
      </c>
      <c r="Z131" s="108">
        <v>1.3614999999999999</v>
      </c>
      <c r="AA131" s="109" t="s">
        <v>174</v>
      </c>
      <c r="AB131" s="109" t="s">
        <v>176</v>
      </c>
    </row>
    <row r="132" spans="24:28" x14ac:dyDescent="0.2">
      <c r="X132" s="107">
        <v>46.3</v>
      </c>
      <c r="Y132" s="108">
        <v>1.1153</v>
      </c>
      <c r="Z132" s="108">
        <v>1.3593999999999999</v>
      </c>
      <c r="AA132" s="109" t="s">
        <v>174</v>
      </c>
      <c r="AB132" s="109" t="s">
        <v>176</v>
      </c>
    </row>
    <row r="133" spans="24:28" x14ac:dyDescent="0.2">
      <c r="X133" s="107">
        <v>46.4</v>
      </c>
      <c r="Y133" s="108">
        <v>1.1125</v>
      </c>
      <c r="Z133" s="108">
        <v>1.3573</v>
      </c>
      <c r="AA133" s="109" t="s">
        <v>174</v>
      </c>
      <c r="AB133" s="109" t="s">
        <v>176</v>
      </c>
    </row>
    <row r="134" spans="24:28" x14ac:dyDescent="0.2">
      <c r="X134" s="107">
        <v>46.5</v>
      </c>
      <c r="Y134" s="108">
        <v>1.1096999999999999</v>
      </c>
      <c r="Z134" s="108">
        <v>1.3552999999999999</v>
      </c>
      <c r="AA134" s="109" t="s">
        <v>174</v>
      </c>
      <c r="AB134" s="109" t="s">
        <v>176</v>
      </c>
    </row>
    <row r="135" spans="24:28" x14ac:dyDescent="0.2">
      <c r="X135" s="107">
        <v>46.6</v>
      </c>
      <c r="Y135" s="108">
        <v>1.107</v>
      </c>
      <c r="Z135" s="108">
        <v>1.3552</v>
      </c>
      <c r="AA135" s="109" t="s">
        <v>174</v>
      </c>
      <c r="AB135" s="109" t="s">
        <v>176</v>
      </c>
    </row>
    <row r="136" spans="24:28" x14ac:dyDescent="0.2">
      <c r="X136" s="107">
        <v>46.7</v>
      </c>
      <c r="Y136" s="108">
        <v>1.1042000000000001</v>
      </c>
      <c r="Z136" s="108">
        <v>1.3511</v>
      </c>
      <c r="AA136" s="109" t="s">
        <v>174</v>
      </c>
      <c r="AB136" s="109" t="s">
        <v>176</v>
      </c>
    </row>
    <row r="137" spans="24:28" x14ac:dyDescent="0.2">
      <c r="X137" s="107">
        <v>46.8</v>
      </c>
      <c r="Y137" s="108">
        <v>1.1014999999999999</v>
      </c>
      <c r="Z137" s="108">
        <v>1.349</v>
      </c>
      <c r="AA137" s="109" t="s">
        <v>174</v>
      </c>
      <c r="AB137" s="109" t="s">
        <v>176</v>
      </c>
    </row>
    <row r="138" spans="24:28" x14ac:dyDescent="0.2">
      <c r="X138" s="107">
        <v>46.9</v>
      </c>
      <c r="Y138" s="108">
        <v>1.0988</v>
      </c>
      <c r="Z138" s="108">
        <v>1.347</v>
      </c>
      <c r="AA138" s="109" t="s">
        <v>174</v>
      </c>
      <c r="AB138" s="109" t="s">
        <v>176</v>
      </c>
    </row>
    <row r="139" spans="24:28" x14ac:dyDescent="0.2">
      <c r="X139" s="107">
        <v>47</v>
      </c>
      <c r="Y139" s="108">
        <v>1.0962000000000001</v>
      </c>
      <c r="Z139" s="108">
        <v>1.3449</v>
      </c>
      <c r="AA139" s="109" t="s">
        <v>174</v>
      </c>
      <c r="AB139" s="109" t="s">
        <v>176</v>
      </c>
    </row>
    <row r="140" spans="24:28" x14ac:dyDescent="0.2">
      <c r="X140" s="107">
        <v>47.1</v>
      </c>
      <c r="Y140" s="108">
        <v>1.0934999999999999</v>
      </c>
      <c r="Z140" s="108">
        <v>1.3428</v>
      </c>
      <c r="AA140" s="109" t="s">
        <v>174</v>
      </c>
      <c r="AB140" s="109" t="s">
        <v>176</v>
      </c>
    </row>
    <row r="141" spans="24:28" x14ac:dyDescent="0.2">
      <c r="X141" s="107">
        <v>47.2</v>
      </c>
      <c r="Y141" s="108">
        <v>1.0909</v>
      </c>
      <c r="Z141" s="108">
        <v>1.3408</v>
      </c>
      <c r="AA141" s="109" t="s">
        <v>174</v>
      </c>
      <c r="AB141" s="109" t="s">
        <v>176</v>
      </c>
    </row>
    <row r="142" spans="24:28" x14ac:dyDescent="0.2">
      <c r="X142" s="107">
        <v>47.3</v>
      </c>
      <c r="Y142" s="108">
        <v>1.0882000000000001</v>
      </c>
      <c r="Z142" s="108">
        <v>1.3387</v>
      </c>
      <c r="AA142" s="109" t="s">
        <v>174</v>
      </c>
      <c r="AB142" s="109" t="s">
        <v>176</v>
      </c>
    </row>
    <row r="143" spans="24:28" x14ac:dyDescent="0.2">
      <c r="X143" s="107">
        <v>47.4</v>
      </c>
      <c r="Y143" s="108">
        <v>1.0855999999999999</v>
      </c>
      <c r="Z143" s="108">
        <v>1.3367</v>
      </c>
      <c r="AA143" s="109" t="s">
        <v>174</v>
      </c>
      <c r="AB143" s="109" t="s">
        <v>176</v>
      </c>
    </row>
    <row r="144" spans="24:28" x14ac:dyDescent="0.2">
      <c r="X144" s="107">
        <v>47.5</v>
      </c>
      <c r="Y144" s="108">
        <v>1.083</v>
      </c>
      <c r="Z144" s="108">
        <v>1.3346</v>
      </c>
      <c r="AA144" s="109" t="s">
        <v>174</v>
      </c>
      <c r="AB144" s="109" t="s">
        <v>176</v>
      </c>
    </row>
    <row r="145" spans="24:28" x14ac:dyDescent="0.2">
      <c r="X145" s="107">
        <v>47.6</v>
      </c>
      <c r="Y145" s="108">
        <v>1.0805</v>
      </c>
      <c r="Z145" s="108">
        <v>1.3326</v>
      </c>
      <c r="AA145" s="109" t="s">
        <v>174</v>
      </c>
      <c r="AB145" s="109" t="s">
        <v>176</v>
      </c>
    </row>
    <row r="146" spans="24:28" x14ac:dyDescent="0.2">
      <c r="X146" s="107">
        <v>47.7</v>
      </c>
      <c r="Y146" s="108">
        <v>1.0779000000000001</v>
      </c>
      <c r="Z146" s="108">
        <v>1.3305</v>
      </c>
      <c r="AA146" s="109" t="s">
        <v>174</v>
      </c>
      <c r="AB146" s="109" t="s">
        <v>176</v>
      </c>
    </row>
    <row r="147" spans="24:28" x14ac:dyDescent="0.2">
      <c r="X147" s="107">
        <v>47.8</v>
      </c>
      <c r="Y147" s="108">
        <v>1.0753999999999999</v>
      </c>
      <c r="Z147" s="108">
        <v>1.3285</v>
      </c>
      <c r="AA147" s="109" t="s">
        <v>174</v>
      </c>
      <c r="AB147" s="109" t="s">
        <v>176</v>
      </c>
    </row>
    <row r="148" spans="24:28" x14ac:dyDescent="0.2">
      <c r="X148" s="107">
        <v>47.9</v>
      </c>
      <c r="Y148" s="108">
        <v>1.0728</v>
      </c>
      <c r="Z148" s="108">
        <v>1.3265</v>
      </c>
      <c r="AA148" s="109" t="s">
        <v>174</v>
      </c>
      <c r="AB148" s="109" t="s">
        <v>176</v>
      </c>
    </row>
    <row r="149" spans="24:28" x14ac:dyDescent="0.2">
      <c r="X149" s="107">
        <v>48</v>
      </c>
      <c r="Y149" s="108">
        <v>1.0703</v>
      </c>
      <c r="Z149" s="108">
        <v>1.3244</v>
      </c>
      <c r="AA149" s="109" t="s">
        <v>174</v>
      </c>
      <c r="AB149" s="109" t="s">
        <v>176</v>
      </c>
    </row>
    <row r="150" spans="24:28" x14ac:dyDescent="0.2">
      <c r="X150" s="107">
        <v>48.1</v>
      </c>
      <c r="Y150" s="108">
        <v>1.0678000000000001</v>
      </c>
      <c r="Z150" s="108">
        <v>1.3224</v>
      </c>
      <c r="AA150" s="109" t="s">
        <v>174</v>
      </c>
      <c r="AB150" s="109" t="s">
        <v>174</v>
      </c>
    </row>
    <row r="151" spans="24:28" x14ac:dyDescent="0.2">
      <c r="X151" s="107">
        <v>48.2</v>
      </c>
      <c r="Y151" s="108">
        <v>1.0652999999999999</v>
      </c>
      <c r="Z151" s="108">
        <v>1.3204</v>
      </c>
      <c r="AA151" s="109" t="s">
        <v>174</v>
      </c>
      <c r="AB151" s="109" t="s">
        <v>174</v>
      </c>
    </row>
    <row r="152" spans="24:28" x14ac:dyDescent="0.2">
      <c r="X152" s="107">
        <v>48.3</v>
      </c>
      <c r="Y152" s="108">
        <v>1.0629</v>
      </c>
      <c r="Z152" s="108">
        <v>1.3183</v>
      </c>
      <c r="AA152" s="109" t="s">
        <v>174</v>
      </c>
      <c r="AB152" s="109" t="s">
        <v>174</v>
      </c>
    </row>
    <row r="153" spans="24:28" x14ac:dyDescent="0.2">
      <c r="X153" s="107">
        <v>48.4</v>
      </c>
      <c r="Y153" s="108">
        <v>1.0604</v>
      </c>
      <c r="Z153" s="108">
        <v>1.3163</v>
      </c>
      <c r="AA153" s="109" t="s">
        <v>174</v>
      </c>
      <c r="AB153" s="109" t="s">
        <v>174</v>
      </c>
    </row>
    <row r="154" spans="24:28" x14ac:dyDescent="0.2">
      <c r="X154" s="107">
        <v>48.5</v>
      </c>
      <c r="Y154" s="108">
        <v>1.0580000000000001</v>
      </c>
      <c r="Z154" s="108">
        <v>1.3143</v>
      </c>
      <c r="AA154" s="109" t="s">
        <v>174</v>
      </c>
      <c r="AB154" s="109" t="s">
        <v>174</v>
      </c>
    </row>
    <row r="155" spans="24:28" x14ac:dyDescent="0.2">
      <c r="X155" s="107">
        <v>48.6</v>
      </c>
      <c r="Y155" s="108">
        <v>1.0556000000000001</v>
      </c>
      <c r="Z155" s="108">
        <v>1.3123</v>
      </c>
      <c r="AA155" s="109" t="s">
        <v>174</v>
      </c>
      <c r="AB155" s="109" t="s">
        <v>174</v>
      </c>
    </row>
    <row r="156" spans="24:28" x14ac:dyDescent="0.2">
      <c r="X156" s="107">
        <v>48.7</v>
      </c>
      <c r="Y156" s="108">
        <v>1.0531999999999999</v>
      </c>
      <c r="Z156" s="108">
        <v>1.3103</v>
      </c>
      <c r="AA156" s="109" t="s">
        <v>174</v>
      </c>
      <c r="AB156" s="109" t="s">
        <v>174</v>
      </c>
    </row>
    <row r="157" spans="24:28" x14ac:dyDescent="0.2">
      <c r="X157" s="107">
        <v>48.8</v>
      </c>
      <c r="Y157" s="108">
        <v>1.0508</v>
      </c>
      <c r="Z157" s="108">
        <v>1.3083</v>
      </c>
      <c r="AA157" s="109" t="s">
        <v>174</v>
      </c>
      <c r="AB157" s="109" t="s">
        <v>174</v>
      </c>
    </row>
    <row r="158" spans="24:28" x14ac:dyDescent="0.2">
      <c r="X158" s="107">
        <v>48.9</v>
      </c>
      <c r="Y158" s="108">
        <v>1.0484</v>
      </c>
      <c r="Z158" s="108">
        <v>1.3063</v>
      </c>
      <c r="AA158" s="109" t="s">
        <v>174</v>
      </c>
      <c r="AB158" s="109" t="s">
        <v>174</v>
      </c>
    </row>
    <row r="159" spans="24:28" x14ac:dyDescent="0.2">
      <c r="X159" s="107">
        <v>49</v>
      </c>
      <c r="Y159" s="108">
        <v>1.046</v>
      </c>
      <c r="Z159" s="108">
        <v>1.3043</v>
      </c>
      <c r="AA159" s="109" t="s">
        <v>174</v>
      </c>
      <c r="AB159" s="109" t="s">
        <v>174</v>
      </c>
    </row>
    <row r="160" spans="24:28" x14ac:dyDescent="0.2">
      <c r="X160" s="107">
        <v>49.1</v>
      </c>
      <c r="Y160" s="108">
        <v>1.0437000000000001</v>
      </c>
      <c r="Z160" s="108">
        <v>1.3023</v>
      </c>
      <c r="AA160" s="109" t="s">
        <v>174</v>
      </c>
      <c r="AB160" s="109" t="s">
        <v>174</v>
      </c>
    </row>
    <row r="161" spans="24:28" x14ac:dyDescent="0.2">
      <c r="X161" s="107">
        <v>49.2</v>
      </c>
      <c r="Y161" s="108">
        <v>1.0412999999999999</v>
      </c>
      <c r="Z161" s="108">
        <v>1.3004</v>
      </c>
      <c r="AA161" s="109" t="s">
        <v>174</v>
      </c>
      <c r="AB161" s="109" t="s">
        <v>174</v>
      </c>
    </row>
    <row r="162" spans="24:28" x14ac:dyDescent="0.2">
      <c r="X162" s="107">
        <v>49.3</v>
      </c>
      <c r="Y162" s="108">
        <v>1.0389999999999999</v>
      </c>
      <c r="Z162" s="108">
        <v>1.2984</v>
      </c>
      <c r="AA162" s="109" t="s">
        <v>174</v>
      </c>
      <c r="AB162" s="109" t="s">
        <v>174</v>
      </c>
    </row>
    <row r="163" spans="24:28" x14ac:dyDescent="0.2">
      <c r="X163" s="107">
        <v>49.4</v>
      </c>
      <c r="Y163" s="108">
        <v>1.0367</v>
      </c>
      <c r="Z163" s="108">
        <v>1.2964</v>
      </c>
      <c r="AA163" s="109" t="s">
        <v>174</v>
      </c>
      <c r="AB163" s="109" t="s">
        <v>174</v>
      </c>
    </row>
    <row r="164" spans="24:28" x14ac:dyDescent="0.2">
      <c r="X164" s="107">
        <v>49.5</v>
      </c>
      <c r="Y164" s="108">
        <v>1.0344</v>
      </c>
      <c r="Z164" s="108">
        <v>1.2944</v>
      </c>
      <c r="AA164" s="109" t="s">
        <v>174</v>
      </c>
      <c r="AB164" s="109" t="s">
        <v>174</v>
      </c>
    </row>
    <row r="165" spans="24:28" x14ac:dyDescent="0.2">
      <c r="X165" s="107">
        <v>49.6</v>
      </c>
      <c r="Y165" s="108">
        <v>1.0321</v>
      </c>
      <c r="Z165" s="108">
        <v>1.2925</v>
      </c>
      <c r="AA165" s="109" t="s">
        <v>174</v>
      </c>
      <c r="AB165" s="109" t="s">
        <v>174</v>
      </c>
    </row>
    <row r="166" spans="24:28" x14ac:dyDescent="0.2">
      <c r="X166" s="107">
        <v>49.7</v>
      </c>
      <c r="Y166" s="108">
        <v>1.0299</v>
      </c>
      <c r="Z166" s="108">
        <v>1.2905</v>
      </c>
      <c r="AA166" s="109" t="s">
        <v>174</v>
      </c>
      <c r="AB166" s="109" t="s">
        <v>174</v>
      </c>
    </row>
    <row r="167" spans="24:28" x14ac:dyDescent="0.2">
      <c r="X167" s="107">
        <v>49.8</v>
      </c>
      <c r="Y167" s="108">
        <v>1.0276000000000001</v>
      </c>
      <c r="Z167" s="108">
        <v>1.2885</v>
      </c>
      <c r="AA167" s="109" t="s">
        <v>174</v>
      </c>
      <c r="AB167" s="109" t="s">
        <v>174</v>
      </c>
    </row>
    <row r="168" spans="24:28" x14ac:dyDescent="0.2">
      <c r="X168" s="107">
        <v>49.9</v>
      </c>
      <c r="Y168" s="108">
        <v>1.0254000000000001</v>
      </c>
      <c r="Z168" s="108">
        <v>1.2866</v>
      </c>
      <c r="AA168" s="109" t="s">
        <v>174</v>
      </c>
      <c r="AB168" s="109" t="s">
        <v>174</v>
      </c>
    </row>
    <row r="169" spans="24:28" x14ac:dyDescent="0.2">
      <c r="X169" s="107">
        <v>50</v>
      </c>
      <c r="Y169" s="108">
        <v>1.0232000000000001</v>
      </c>
      <c r="Z169" s="108">
        <v>1.2846</v>
      </c>
      <c r="AA169" s="109" t="s">
        <v>174</v>
      </c>
      <c r="AB169" s="109" t="s">
        <v>174</v>
      </c>
    </row>
    <row r="170" spans="24:28" x14ac:dyDescent="0.2">
      <c r="X170" s="107">
        <v>50.1</v>
      </c>
      <c r="Y170" s="108">
        <v>1.0209999999999999</v>
      </c>
      <c r="Z170" s="108">
        <v>1.2827</v>
      </c>
      <c r="AA170" s="109" t="s">
        <v>174</v>
      </c>
      <c r="AB170" s="109" t="s">
        <v>174</v>
      </c>
    </row>
    <row r="171" spans="24:28" x14ac:dyDescent="0.2">
      <c r="X171" s="107">
        <v>50.2</v>
      </c>
      <c r="Y171" s="108">
        <v>1.0187999999999999</v>
      </c>
      <c r="Z171" s="108">
        <v>1.2807999999999999</v>
      </c>
      <c r="AA171" s="109" t="s">
        <v>174</v>
      </c>
      <c r="AB171" s="109" t="s">
        <v>174</v>
      </c>
    </row>
    <row r="172" spans="24:28" x14ac:dyDescent="0.2">
      <c r="X172" s="107">
        <v>50.3</v>
      </c>
      <c r="Y172" s="108">
        <v>1.0165999999999999</v>
      </c>
      <c r="Z172" s="108">
        <v>1.2787999999999999</v>
      </c>
      <c r="AA172" s="109" t="s">
        <v>174</v>
      </c>
      <c r="AB172" s="109" t="s">
        <v>174</v>
      </c>
    </row>
    <row r="173" spans="24:28" x14ac:dyDescent="0.2">
      <c r="X173" s="107">
        <v>50.4</v>
      </c>
      <c r="Y173" s="108">
        <v>1.0144</v>
      </c>
      <c r="Z173" s="108">
        <v>1.2768999999999999</v>
      </c>
      <c r="AA173" s="109" t="s">
        <v>174</v>
      </c>
      <c r="AB173" s="109" t="s">
        <v>174</v>
      </c>
    </row>
    <row r="174" spans="24:28" x14ac:dyDescent="0.2">
      <c r="X174" s="107">
        <v>50.5</v>
      </c>
      <c r="Y174" s="108">
        <v>1.0122</v>
      </c>
      <c r="Z174" s="108">
        <v>1.2749999999999999</v>
      </c>
      <c r="AA174" s="109" t="s">
        <v>174</v>
      </c>
      <c r="AB174" s="109" t="s">
        <v>174</v>
      </c>
    </row>
    <row r="175" spans="24:28" x14ac:dyDescent="0.2">
      <c r="X175" s="107">
        <v>50.6</v>
      </c>
      <c r="Y175" s="108">
        <v>1.0101</v>
      </c>
      <c r="Z175" s="108">
        <v>1.2729999999999999</v>
      </c>
      <c r="AA175" s="109" t="s">
        <v>174</v>
      </c>
      <c r="AB175" s="109" t="s">
        <v>174</v>
      </c>
    </row>
    <row r="176" spans="24:28" x14ac:dyDescent="0.2">
      <c r="X176" s="107">
        <v>50.7</v>
      </c>
      <c r="Y176" s="108">
        <v>1.0079</v>
      </c>
      <c r="Z176" s="108">
        <v>1.2710999999999999</v>
      </c>
      <c r="AA176" s="109" t="s">
        <v>174</v>
      </c>
      <c r="AB176" s="109" t="s">
        <v>174</v>
      </c>
    </row>
    <row r="177" spans="24:28" x14ac:dyDescent="0.2">
      <c r="X177" s="107">
        <v>50.8</v>
      </c>
      <c r="Y177" s="108">
        <v>1.0058</v>
      </c>
      <c r="Z177" s="108">
        <v>1.2692000000000001</v>
      </c>
      <c r="AA177" s="109" t="s">
        <v>174</v>
      </c>
      <c r="AB177" s="109" t="s">
        <v>174</v>
      </c>
    </row>
    <row r="178" spans="24:28" x14ac:dyDescent="0.2">
      <c r="X178" s="107">
        <v>50.9</v>
      </c>
      <c r="Y178" s="108">
        <v>1.0037</v>
      </c>
      <c r="Z178" s="108">
        <v>1.2673000000000001</v>
      </c>
      <c r="AA178" s="109" t="s">
        <v>174</v>
      </c>
      <c r="AB178" s="109" t="s">
        <v>174</v>
      </c>
    </row>
    <row r="179" spans="24:28" x14ac:dyDescent="0.2">
      <c r="X179" s="107">
        <v>51</v>
      </c>
      <c r="Y179" s="108">
        <v>1.0016</v>
      </c>
      <c r="Z179" s="108">
        <v>1.2654000000000001</v>
      </c>
      <c r="AA179" s="109" t="s">
        <v>174</v>
      </c>
      <c r="AB179" s="109" t="s">
        <v>174</v>
      </c>
    </row>
    <row r="180" spans="24:28" x14ac:dyDescent="0.2">
      <c r="X180" s="107">
        <v>51.1</v>
      </c>
      <c r="Y180" s="108">
        <v>0.99950000000000006</v>
      </c>
      <c r="Z180" s="108">
        <v>1.2635000000000001</v>
      </c>
      <c r="AA180" s="109" t="s">
        <v>174</v>
      </c>
      <c r="AB180" s="109" t="s">
        <v>174</v>
      </c>
    </row>
    <row r="181" spans="24:28" x14ac:dyDescent="0.2">
      <c r="X181" s="107">
        <v>51.2</v>
      </c>
      <c r="Y181" s="108">
        <v>0.99750000000000005</v>
      </c>
      <c r="Z181" s="108">
        <v>1.2616000000000001</v>
      </c>
      <c r="AA181" s="109" t="s">
        <v>174</v>
      </c>
      <c r="AB181" s="109" t="s">
        <v>174</v>
      </c>
    </row>
    <row r="182" spans="24:28" x14ac:dyDescent="0.2">
      <c r="X182" s="107">
        <v>51.3</v>
      </c>
      <c r="Y182" s="108">
        <v>0.99539999999999995</v>
      </c>
      <c r="Z182" s="108">
        <v>1.2597</v>
      </c>
      <c r="AA182" s="109" t="s">
        <v>174</v>
      </c>
      <c r="AB182" s="109" t="s">
        <v>174</v>
      </c>
    </row>
    <row r="183" spans="24:28" x14ac:dyDescent="0.2">
      <c r="X183" s="107">
        <v>51.4</v>
      </c>
      <c r="Y183" s="108">
        <v>0.99329999999999996</v>
      </c>
      <c r="Z183" s="108">
        <v>1.2578</v>
      </c>
      <c r="AA183" s="109" t="s">
        <v>174</v>
      </c>
      <c r="AB183" s="109" t="s">
        <v>174</v>
      </c>
    </row>
    <row r="184" spans="24:28" x14ac:dyDescent="0.2">
      <c r="X184" s="107">
        <v>51.5</v>
      </c>
      <c r="Y184" s="108">
        <v>0.99129999999999996</v>
      </c>
      <c r="Z184" s="108">
        <v>1.256</v>
      </c>
      <c r="AA184" s="109" t="s">
        <v>174</v>
      </c>
      <c r="AB184" s="109" t="s">
        <v>174</v>
      </c>
    </row>
    <row r="185" spans="24:28" x14ac:dyDescent="0.2">
      <c r="X185" s="107">
        <v>51.6</v>
      </c>
      <c r="Y185" s="108">
        <v>0.98929999999999996</v>
      </c>
      <c r="Z185" s="108">
        <v>1.2541</v>
      </c>
      <c r="AA185" s="109" t="s">
        <v>174</v>
      </c>
      <c r="AB185" s="109" t="s">
        <v>174</v>
      </c>
    </row>
    <row r="186" spans="24:28" x14ac:dyDescent="0.2">
      <c r="X186" s="107">
        <v>51.7</v>
      </c>
      <c r="Y186" s="108">
        <v>0.98729999999999996</v>
      </c>
      <c r="Z186" s="108">
        <v>1.2522</v>
      </c>
      <c r="AA186" s="109" t="s">
        <v>174</v>
      </c>
      <c r="AB186" s="109" t="s">
        <v>174</v>
      </c>
    </row>
    <row r="187" spans="24:28" x14ac:dyDescent="0.2">
      <c r="X187" s="107">
        <v>51.8</v>
      </c>
      <c r="Y187" s="108">
        <v>0.98529999999999995</v>
      </c>
      <c r="Z187" s="108">
        <v>1.2504</v>
      </c>
      <c r="AA187" s="109" t="s">
        <v>174</v>
      </c>
      <c r="AB187" s="109" t="s">
        <v>174</v>
      </c>
    </row>
    <row r="188" spans="24:28" x14ac:dyDescent="0.2">
      <c r="X188" s="107">
        <v>51.9</v>
      </c>
      <c r="Y188" s="108">
        <v>0.98329999999999995</v>
      </c>
      <c r="Z188" s="108">
        <v>1.2484999999999999</v>
      </c>
      <c r="AA188" s="109" t="s">
        <v>174</v>
      </c>
      <c r="AB188" s="109" t="s">
        <v>174</v>
      </c>
    </row>
    <row r="189" spans="24:28" x14ac:dyDescent="0.2">
      <c r="X189" s="107">
        <v>52</v>
      </c>
      <c r="Y189" s="108">
        <v>0.98129999999999995</v>
      </c>
      <c r="Z189" s="108">
        <v>1.2465999999999999</v>
      </c>
      <c r="AA189" s="109" t="s">
        <v>174</v>
      </c>
      <c r="AB189" s="109" t="s">
        <v>174</v>
      </c>
    </row>
    <row r="190" spans="24:28" x14ac:dyDescent="0.2">
      <c r="X190" s="107">
        <v>52.1</v>
      </c>
      <c r="Y190" s="108">
        <v>0.97929999999999995</v>
      </c>
      <c r="Z190" s="108">
        <v>1.2447999999999999</v>
      </c>
      <c r="AA190" s="109" t="s">
        <v>177</v>
      </c>
      <c r="AB190" s="109" t="s">
        <v>177</v>
      </c>
    </row>
    <row r="191" spans="24:28" x14ac:dyDescent="0.2">
      <c r="X191" s="107">
        <v>52.2</v>
      </c>
      <c r="Y191" s="108">
        <v>0.97729999999999995</v>
      </c>
      <c r="Z191" s="108">
        <v>1.2428999999999999</v>
      </c>
      <c r="AA191" s="109" t="s">
        <v>177</v>
      </c>
      <c r="AB191" s="109" t="s">
        <v>177</v>
      </c>
    </row>
    <row r="192" spans="24:28" x14ac:dyDescent="0.2">
      <c r="X192" s="107">
        <v>52.3</v>
      </c>
      <c r="Y192" s="108">
        <v>0.97540000000000004</v>
      </c>
      <c r="Z192" s="108">
        <v>1.2411000000000001</v>
      </c>
      <c r="AA192" s="109" t="s">
        <v>177</v>
      </c>
      <c r="AB192" s="109" t="s">
        <v>177</v>
      </c>
    </row>
    <row r="193" spans="24:28" x14ac:dyDescent="0.2">
      <c r="X193" s="107">
        <v>52.4</v>
      </c>
      <c r="Y193" s="108">
        <v>0.97350000000000003</v>
      </c>
      <c r="Z193" s="108">
        <v>1.2393000000000001</v>
      </c>
      <c r="AA193" s="109" t="s">
        <v>177</v>
      </c>
      <c r="AB193" s="109" t="s">
        <v>177</v>
      </c>
    </row>
    <row r="194" spans="24:28" x14ac:dyDescent="0.2">
      <c r="X194" s="107">
        <v>52.5</v>
      </c>
      <c r="Y194" s="108">
        <v>0.97150000000000003</v>
      </c>
      <c r="Z194" s="108">
        <v>1.2374000000000001</v>
      </c>
      <c r="AA194" s="109" t="s">
        <v>177</v>
      </c>
      <c r="AB194" s="109" t="s">
        <v>177</v>
      </c>
    </row>
    <row r="195" spans="24:28" x14ac:dyDescent="0.2">
      <c r="X195" s="107">
        <v>52.6</v>
      </c>
      <c r="Y195" s="108">
        <v>0.96960000000000002</v>
      </c>
      <c r="Z195" s="108">
        <v>1.2356</v>
      </c>
      <c r="AA195" s="109" t="s">
        <v>177</v>
      </c>
      <c r="AB195" s="109" t="s">
        <v>177</v>
      </c>
    </row>
    <row r="196" spans="24:28" x14ac:dyDescent="0.2">
      <c r="X196" s="107">
        <v>52.7</v>
      </c>
      <c r="Y196" s="108">
        <v>0.9677</v>
      </c>
      <c r="Z196" s="108">
        <v>1.2338</v>
      </c>
      <c r="AA196" s="109" t="s">
        <v>177</v>
      </c>
      <c r="AB196" s="109" t="s">
        <v>177</v>
      </c>
    </row>
    <row r="197" spans="24:28" x14ac:dyDescent="0.2">
      <c r="X197" s="107">
        <v>52.8</v>
      </c>
      <c r="Y197" s="108">
        <v>0.96579999999999999</v>
      </c>
      <c r="Z197" s="108">
        <v>1.232</v>
      </c>
      <c r="AA197" s="109" t="s">
        <v>177</v>
      </c>
      <c r="AB197" s="109" t="s">
        <v>177</v>
      </c>
    </row>
    <row r="198" spans="24:28" x14ac:dyDescent="0.2">
      <c r="X198" s="107">
        <v>52.9</v>
      </c>
      <c r="Y198" s="108">
        <v>0.96389999999999998</v>
      </c>
      <c r="Z198" s="108">
        <v>1.2302</v>
      </c>
      <c r="AA198" s="109" t="s">
        <v>177</v>
      </c>
      <c r="AB198" s="109" t="s">
        <v>177</v>
      </c>
    </row>
    <row r="199" spans="24:28" x14ac:dyDescent="0.2">
      <c r="X199" s="107">
        <v>53</v>
      </c>
      <c r="Y199" s="108">
        <v>0.96209999999999996</v>
      </c>
      <c r="Z199" s="108">
        <v>1.2283999999999999</v>
      </c>
      <c r="AA199" s="109" t="s">
        <v>177</v>
      </c>
      <c r="AB199" s="109" t="s">
        <v>177</v>
      </c>
    </row>
    <row r="200" spans="24:28" x14ac:dyDescent="0.2">
      <c r="X200" s="107">
        <v>53.1</v>
      </c>
      <c r="Y200" s="108">
        <v>0.96020000000000005</v>
      </c>
      <c r="Z200" s="108">
        <v>1.2265999999999999</v>
      </c>
      <c r="AA200" s="109" t="s">
        <v>177</v>
      </c>
      <c r="AB200" s="109" t="s">
        <v>177</v>
      </c>
    </row>
    <row r="201" spans="24:28" x14ac:dyDescent="0.2">
      <c r="X201" s="107">
        <v>53.2</v>
      </c>
      <c r="Y201" s="108">
        <v>0.95830000000000004</v>
      </c>
      <c r="Z201" s="108">
        <v>1.2248000000000001</v>
      </c>
      <c r="AA201" s="109" t="s">
        <v>177</v>
      </c>
      <c r="AB201" s="109" t="s">
        <v>177</v>
      </c>
    </row>
    <row r="202" spans="24:28" x14ac:dyDescent="0.2">
      <c r="X202" s="107">
        <v>53.3</v>
      </c>
      <c r="Y202" s="108">
        <v>0.95650000000000002</v>
      </c>
      <c r="Z202" s="108">
        <v>1.2230000000000001</v>
      </c>
      <c r="AA202" s="109" t="s">
        <v>177</v>
      </c>
      <c r="AB202" s="109" t="s">
        <v>177</v>
      </c>
    </row>
    <row r="203" spans="24:28" x14ac:dyDescent="0.2">
      <c r="X203" s="107">
        <v>53.4</v>
      </c>
      <c r="Y203" s="108">
        <v>0.95469999999999999</v>
      </c>
      <c r="Z203" s="108">
        <v>1.2212000000000001</v>
      </c>
      <c r="AA203" s="109" t="s">
        <v>177</v>
      </c>
      <c r="AB203" s="109" t="s">
        <v>177</v>
      </c>
    </row>
    <row r="204" spans="24:28" x14ac:dyDescent="0.2">
      <c r="X204" s="107">
        <v>53.5</v>
      </c>
      <c r="Y204" s="108">
        <v>0.95279999999999998</v>
      </c>
      <c r="Z204" s="108">
        <v>1.2194</v>
      </c>
      <c r="AA204" s="109" t="s">
        <v>177</v>
      </c>
      <c r="AB204" s="109" t="s">
        <v>177</v>
      </c>
    </row>
    <row r="205" spans="24:28" x14ac:dyDescent="0.2">
      <c r="X205" s="107">
        <v>53.6</v>
      </c>
      <c r="Y205" s="108">
        <v>0.95099999999999996</v>
      </c>
      <c r="Z205" s="108">
        <v>1.2176</v>
      </c>
      <c r="AA205" s="109" t="s">
        <v>177</v>
      </c>
      <c r="AB205" s="109" t="s">
        <v>177</v>
      </c>
    </row>
    <row r="206" spans="24:28" x14ac:dyDescent="0.2">
      <c r="X206" s="107">
        <v>53.7</v>
      </c>
      <c r="Y206" s="108">
        <v>0.94920000000000004</v>
      </c>
      <c r="Z206" s="108">
        <v>1.2159</v>
      </c>
      <c r="AA206" s="109" t="s">
        <v>177</v>
      </c>
      <c r="AB206" s="109" t="s">
        <v>177</v>
      </c>
    </row>
    <row r="207" spans="24:28" x14ac:dyDescent="0.2">
      <c r="X207" s="107">
        <v>53.8</v>
      </c>
      <c r="Y207" s="108">
        <v>0.94740000000000002</v>
      </c>
      <c r="Z207" s="108">
        <v>1.2141</v>
      </c>
      <c r="AA207" s="109" t="s">
        <v>177</v>
      </c>
      <c r="AB207" s="109" t="s">
        <v>177</v>
      </c>
    </row>
    <row r="208" spans="24:28" x14ac:dyDescent="0.2">
      <c r="X208" s="107">
        <v>53.9</v>
      </c>
      <c r="Y208" s="108">
        <v>0.94569999999999999</v>
      </c>
      <c r="Z208" s="108">
        <v>1.2122999999999999</v>
      </c>
      <c r="AA208" s="109" t="s">
        <v>177</v>
      </c>
      <c r="AB208" s="109" t="s">
        <v>177</v>
      </c>
    </row>
    <row r="209" spans="24:28" x14ac:dyDescent="0.2">
      <c r="X209" s="107">
        <v>54</v>
      </c>
      <c r="Y209" s="108">
        <v>0.94389999999999996</v>
      </c>
      <c r="Z209" s="108">
        <v>1.2105999999999999</v>
      </c>
      <c r="AA209" s="109" t="s">
        <v>177</v>
      </c>
      <c r="AB209" s="109" t="s">
        <v>177</v>
      </c>
    </row>
    <row r="210" spans="24:28" x14ac:dyDescent="0.2">
      <c r="X210" s="107">
        <v>54.1</v>
      </c>
      <c r="Y210" s="108">
        <v>0.94210000000000005</v>
      </c>
      <c r="Z210" s="108">
        <v>1.2088000000000001</v>
      </c>
      <c r="AA210" s="109" t="s">
        <v>177</v>
      </c>
      <c r="AB210" s="109" t="s">
        <v>177</v>
      </c>
    </row>
    <row r="211" spans="24:28" x14ac:dyDescent="0.2">
      <c r="X211" s="107">
        <v>54.2</v>
      </c>
      <c r="Y211" s="108">
        <v>0.94040000000000001</v>
      </c>
      <c r="Z211" s="108">
        <v>1.2071000000000001</v>
      </c>
      <c r="AA211" s="109" t="s">
        <v>177</v>
      </c>
      <c r="AB211" s="109" t="s">
        <v>177</v>
      </c>
    </row>
    <row r="212" spans="24:28" x14ac:dyDescent="0.2">
      <c r="X212" s="107">
        <v>54.3</v>
      </c>
      <c r="Y212" s="108">
        <v>0.93959999999999999</v>
      </c>
      <c r="Z212" s="108">
        <v>1.2054</v>
      </c>
      <c r="AA212" s="109" t="s">
        <v>177</v>
      </c>
      <c r="AB212" s="109" t="s">
        <v>177</v>
      </c>
    </row>
    <row r="213" spans="24:28" x14ac:dyDescent="0.2">
      <c r="X213" s="107">
        <v>54.4</v>
      </c>
      <c r="Y213" s="108">
        <v>0.93689999999999996</v>
      </c>
      <c r="Z213" s="108">
        <v>1.2036</v>
      </c>
      <c r="AA213" s="109" t="s">
        <v>177</v>
      </c>
      <c r="AB213" s="109" t="s">
        <v>177</v>
      </c>
    </row>
    <row r="214" spans="24:28" x14ac:dyDescent="0.2">
      <c r="X214" s="107">
        <v>54.5</v>
      </c>
      <c r="Y214" s="108">
        <v>0.93520000000000003</v>
      </c>
      <c r="Z214" s="108">
        <v>1.2019</v>
      </c>
      <c r="AA214" s="109" t="s">
        <v>177</v>
      </c>
      <c r="AB214" s="109" t="s">
        <v>177</v>
      </c>
    </row>
    <row r="215" spans="24:28" x14ac:dyDescent="0.2">
      <c r="X215" s="107">
        <v>54.6</v>
      </c>
      <c r="Y215" s="108">
        <v>0.93340000000000001</v>
      </c>
      <c r="Z215" s="108">
        <v>1.2001999999999999</v>
      </c>
      <c r="AA215" s="109" t="s">
        <v>177</v>
      </c>
      <c r="AB215" s="109" t="s">
        <v>177</v>
      </c>
    </row>
    <row r="216" spans="24:28" x14ac:dyDescent="0.2">
      <c r="X216" s="107">
        <v>54.7</v>
      </c>
      <c r="Y216" s="108">
        <v>0.93169999999999997</v>
      </c>
      <c r="Z216" s="108">
        <v>1.1984999999999999</v>
      </c>
      <c r="AA216" s="109" t="s">
        <v>177</v>
      </c>
      <c r="AB216" s="109" t="s">
        <v>177</v>
      </c>
    </row>
    <row r="217" spans="24:28" x14ac:dyDescent="0.2">
      <c r="X217" s="107">
        <v>54.8</v>
      </c>
      <c r="Y217" s="108">
        <v>0.93</v>
      </c>
      <c r="Z217" s="108">
        <v>1.1967000000000001</v>
      </c>
      <c r="AA217" s="109" t="s">
        <v>177</v>
      </c>
      <c r="AB217" s="109" t="s">
        <v>177</v>
      </c>
    </row>
    <row r="218" spans="24:28" x14ac:dyDescent="0.2">
      <c r="X218" s="107">
        <v>54.9</v>
      </c>
      <c r="Y218" s="108">
        <v>0.92830000000000001</v>
      </c>
      <c r="Z218" s="108">
        <v>1.1950000000000001</v>
      </c>
      <c r="AA218" s="109" t="s">
        <v>177</v>
      </c>
      <c r="AB218" s="109" t="s">
        <v>177</v>
      </c>
    </row>
    <row r="219" spans="24:28" x14ac:dyDescent="0.2">
      <c r="X219" s="107">
        <v>55</v>
      </c>
      <c r="Y219" s="108">
        <v>0.92669999999999997</v>
      </c>
      <c r="Z219" s="108">
        <v>1.1933</v>
      </c>
      <c r="AA219" s="109" t="s">
        <v>177</v>
      </c>
      <c r="AB219" s="109" t="s">
        <v>177</v>
      </c>
    </row>
    <row r="220" spans="24:28" x14ac:dyDescent="0.2">
      <c r="X220" s="107">
        <v>55.1</v>
      </c>
      <c r="Y220" s="108">
        <v>0.92500000000000004</v>
      </c>
      <c r="Z220" s="108">
        <v>1.1916</v>
      </c>
      <c r="AA220" s="109" t="s">
        <v>177</v>
      </c>
      <c r="AB220" s="109" t="s">
        <v>177</v>
      </c>
    </row>
    <row r="221" spans="24:28" x14ac:dyDescent="0.2">
      <c r="X221" s="107">
        <v>55.2</v>
      </c>
      <c r="Y221" s="108">
        <v>0.92330000000000001</v>
      </c>
      <c r="Z221" s="108">
        <v>1.19</v>
      </c>
      <c r="AA221" s="109" t="s">
        <v>177</v>
      </c>
      <c r="AB221" s="109" t="s">
        <v>177</v>
      </c>
    </row>
    <row r="222" spans="24:28" x14ac:dyDescent="0.2">
      <c r="X222" s="107">
        <v>55.3</v>
      </c>
      <c r="Y222" s="108">
        <v>0.92169999999999996</v>
      </c>
      <c r="Z222" s="108">
        <v>1.1882999999999999</v>
      </c>
      <c r="AA222" s="109" t="s">
        <v>177</v>
      </c>
      <c r="AB222" s="109" t="s">
        <v>177</v>
      </c>
    </row>
    <row r="223" spans="24:28" x14ac:dyDescent="0.2">
      <c r="X223" s="107">
        <v>55.4</v>
      </c>
      <c r="Y223" s="108">
        <v>0.92</v>
      </c>
      <c r="Z223" s="108">
        <v>1.1866000000000001</v>
      </c>
      <c r="AA223" s="109" t="s">
        <v>177</v>
      </c>
      <c r="AB223" s="109" t="s">
        <v>177</v>
      </c>
    </row>
    <row r="224" spans="24:28" x14ac:dyDescent="0.2">
      <c r="X224" s="107">
        <v>55.5</v>
      </c>
      <c r="Y224" s="108">
        <v>0.91839999999999999</v>
      </c>
      <c r="Z224" s="108">
        <v>1.1849000000000001</v>
      </c>
      <c r="AA224" s="109" t="s">
        <v>177</v>
      </c>
      <c r="AB224" s="109" t="s">
        <v>177</v>
      </c>
    </row>
    <row r="225" spans="24:28" x14ac:dyDescent="0.2">
      <c r="X225" s="107">
        <v>55.6</v>
      </c>
      <c r="Y225" s="108">
        <v>0.91679999999999995</v>
      </c>
      <c r="Z225" s="108">
        <v>1.1832</v>
      </c>
      <c r="AA225" s="109" t="s">
        <v>177</v>
      </c>
      <c r="AB225" s="109" t="s">
        <v>177</v>
      </c>
    </row>
    <row r="226" spans="24:28" x14ac:dyDescent="0.2">
      <c r="X226" s="107">
        <v>55.7</v>
      </c>
      <c r="Y226" s="108">
        <v>0.91520000000000001</v>
      </c>
      <c r="Z226" s="108">
        <v>1.1816</v>
      </c>
      <c r="AA226" s="109" t="s">
        <v>177</v>
      </c>
      <c r="AB226" s="109" t="s">
        <v>177</v>
      </c>
    </row>
    <row r="227" spans="24:28" x14ac:dyDescent="0.2">
      <c r="X227" s="107">
        <v>55.8</v>
      </c>
      <c r="Y227" s="108">
        <v>0.91349999999999998</v>
      </c>
      <c r="Z227" s="108">
        <v>1.1798999999999999</v>
      </c>
      <c r="AA227" s="109" t="s">
        <v>177</v>
      </c>
      <c r="AB227" s="109" t="s">
        <v>177</v>
      </c>
    </row>
    <row r="228" spans="24:28" x14ac:dyDescent="0.2">
      <c r="X228" s="107">
        <v>55.9</v>
      </c>
      <c r="Y228" s="108">
        <v>0.91190000000000004</v>
      </c>
      <c r="Z228" s="108">
        <v>1.1782999999999999</v>
      </c>
      <c r="AA228" s="109" t="s">
        <v>177</v>
      </c>
      <c r="AB228" s="109" t="s">
        <v>177</v>
      </c>
    </row>
    <row r="229" spans="24:28" x14ac:dyDescent="0.2">
      <c r="X229" s="107">
        <v>56</v>
      </c>
      <c r="Y229" s="108">
        <v>0.9103</v>
      </c>
      <c r="Z229" s="108">
        <v>1.1766000000000001</v>
      </c>
      <c r="AA229" s="109" t="s">
        <v>177</v>
      </c>
      <c r="AB229" s="109" t="s">
        <v>177</v>
      </c>
    </row>
    <row r="230" spans="24:28" x14ac:dyDescent="0.2">
      <c r="X230" s="107">
        <v>56.1</v>
      </c>
      <c r="Y230" s="108">
        <v>0.90880000000000005</v>
      </c>
      <c r="Z230" s="108">
        <v>1.175</v>
      </c>
      <c r="AA230" s="109" t="s">
        <v>178</v>
      </c>
      <c r="AB230" s="109" t="s">
        <v>178</v>
      </c>
    </row>
    <row r="231" spans="24:28" x14ac:dyDescent="0.2">
      <c r="X231" s="107">
        <v>56.2</v>
      </c>
      <c r="Y231" s="108">
        <v>0.90720000000000001</v>
      </c>
      <c r="Z231" s="108">
        <v>1.1733</v>
      </c>
      <c r="AA231" s="109" t="s">
        <v>178</v>
      </c>
      <c r="AB231" s="109" t="s">
        <v>178</v>
      </c>
    </row>
    <row r="232" spans="24:28" x14ac:dyDescent="0.2">
      <c r="X232" s="107">
        <v>56.3</v>
      </c>
      <c r="Y232" s="108">
        <v>0.90559999999999996</v>
      </c>
      <c r="Z232" s="108">
        <v>1.1717</v>
      </c>
      <c r="AA232" s="109" t="s">
        <v>178</v>
      </c>
      <c r="AB232" s="109" t="s">
        <v>178</v>
      </c>
    </row>
    <row r="233" spans="24:28" x14ac:dyDescent="0.2">
      <c r="X233" s="107">
        <v>56.4</v>
      </c>
      <c r="Y233" s="108">
        <v>0.90410000000000001</v>
      </c>
      <c r="Z233" s="108">
        <v>1.1700999999999999</v>
      </c>
      <c r="AA233" s="109" t="s">
        <v>178</v>
      </c>
      <c r="AB233" s="109" t="s">
        <v>178</v>
      </c>
    </row>
    <row r="234" spans="24:28" x14ac:dyDescent="0.2">
      <c r="X234" s="107">
        <v>56.5</v>
      </c>
      <c r="Y234" s="108">
        <v>0.90249999999999997</v>
      </c>
      <c r="Z234" s="108">
        <v>1.1684000000000001</v>
      </c>
      <c r="AA234" s="109" t="s">
        <v>178</v>
      </c>
      <c r="AB234" s="109" t="s">
        <v>178</v>
      </c>
    </row>
    <row r="235" spans="24:28" x14ac:dyDescent="0.2">
      <c r="X235" s="107">
        <v>56.6</v>
      </c>
      <c r="Y235" s="108">
        <v>0.90100000000000002</v>
      </c>
      <c r="Z235" s="108">
        <v>1.1668000000000001</v>
      </c>
      <c r="AA235" s="109" t="s">
        <v>178</v>
      </c>
      <c r="AB235" s="109" t="s">
        <v>178</v>
      </c>
    </row>
    <row r="236" spans="24:28" x14ac:dyDescent="0.2">
      <c r="X236" s="107">
        <v>56.7</v>
      </c>
      <c r="Y236" s="108">
        <v>0.89939999999999998</v>
      </c>
      <c r="Z236" s="108">
        <v>1.1652</v>
      </c>
      <c r="AA236" s="109" t="s">
        <v>178</v>
      </c>
      <c r="AB236" s="109" t="s">
        <v>178</v>
      </c>
    </row>
    <row r="237" spans="24:28" x14ac:dyDescent="0.2">
      <c r="X237" s="107">
        <v>56.8</v>
      </c>
      <c r="Y237" s="108">
        <v>0.89790000000000003</v>
      </c>
      <c r="Z237" s="108">
        <v>1.1636</v>
      </c>
      <c r="AA237" s="109" t="s">
        <v>178</v>
      </c>
      <c r="AB237" s="109" t="s">
        <v>178</v>
      </c>
    </row>
    <row r="238" spans="24:28" x14ac:dyDescent="0.2">
      <c r="X238" s="107">
        <v>56.9</v>
      </c>
      <c r="Y238" s="108">
        <v>0.89639999999999997</v>
      </c>
      <c r="Z238" s="108">
        <v>1.1619999999999999</v>
      </c>
      <c r="AA238" s="109" t="s">
        <v>178</v>
      </c>
      <c r="AB238" s="109" t="s">
        <v>178</v>
      </c>
    </row>
    <row r="239" spans="24:28" x14ac:dyDescent="0.2">
      <c r="X239" s="107">
        <v>57</v>
      </c>
      <c r="Y239" s="108">
        <v>0.89490000000000003</v>
      </c>
      <c r="Z239" s="108">
        <v>1.1604000000000001</v>
      </c>
      <c r="AA239" s="109" t="s">
        <v>178</v>
      </c>
      <c r="AB239" s="109" t="s">
        <v>178</v>
      </c>
    </row>
    <row r="240" spans="24:28" x14ac:dyDescent="0.2">
      <c r="X240" s="107">
        <v>57.1</v>
      </c>
      <c r="Y240" s="108">
        <v>0.89339999999999997</v>
      </c>
      <c r="Z240" s="108">
        <v>1.1588000000000001</v>
      </c>
      <c r="AA240" s="109" t="s">
        <v>178</v>
      </c>
      <c r="AB240" s="109" t="s">
        <v>178</v>
      </c>
    </row>
    <row r="241" spans="24:28" x14ac:dyDescent="0.2">
      <c r="X241" s="107">
        <v>57.2</v>
      </c>
      <c r="Y241" s="108">
        <v>0.89190000000000003</v>
      </c>
      <c r="Z241" s="108">
        <v>1.1572</v>
      </c>
      <c r="AA241" s="109" t="s">
        <v>178</v>
      </c>
      <c r="AB241" s="109" t="s">
        <v>178</v>
      </c>
    </row>
    <row r="242" spans="24:28" x14ac:dyDescent="0.2">
      <c r="X242" s="107">
        <v>57.3</v>
      </c>
      <c r="Y242" s="108">
        <v>0.89039999999999997</v>
      </c>
      <c r="Z242" s="108">
        <v>1.1556</v>
      </c>
      <c r="AA242" s="109" t="s">
        <v>178</v>
      </c>
      <c r="AB242" s="109" t="s">
        <v>178</v>
      </c>
    </row>
    <row r="243" spans="24:28" x14ac:dyDescent="0.2">
      <c r="X243" s="107">
        <v>57.4</v>
      </c>
      <c r="Y243" s="108">
        <v>0.88890000000000002</v>
      </c>
      <c r="Z243" s="108">
        <v>1.1540999999999999</v>
      </c>
      <c r="AA243" s="109" t="s">
        <v>178</v>
      </c>
      <c r="AB243" s="109" t="s">
        <v>178</v>
      </c>
    </row>
    <row r="244" spans="24:28" x14ac:dyDescent="0.2">
      <c r="X244" s="107">
        <v>57.5</v>
      </c>
      <c r="Y244" s="108">
        <v>0.88739999999999997</v>
      </c>
      <c r="Z244" s="108">
        <v>1.1525000000000001</v>
      </c>
      <c r="AA244" s="109" t="s">
        <v>178</v>
      </c>
      <c r="AB244" s="109" t="s">
        <v>178</v>
      </c>
    </row>
    <row r="245" spans="24:28" x14ac:dyDescent="0.2">
      <c r="X245" s="107">
        <v>57.6</v>
      </c>
      <c r="Y245" s="108">
        <v>0.88590000000000002</v>
      </c>
      <c r="Z245" s="108">
        <v>1.1509</v>
      </c>
      <c r="AA245" s="109" t="s">
        <v>178</v>
      </c>
      <c r="AB245" s="109" t="s">
        <v>178</v>
      </c>
    </row>
    <row r="246" spans="24:28" x14ac:dyDescent="0.2">
      <c r="X246" s="107">
        <v>57.7</v>
      </c>
      <c r="Y246" s="108">
        <v>0.88449999999999995</v>
      </c>
      <c r="Z246" s="108">
        <v>1.1494</v>
      </c>
      <c r="AA246" s="109" t="s">
        <v>178</v>
      </c>
      <c r="AB246" s="109" t="s">
        <v>178</v>
      </c>
    </row>
    <row r="247" spans="24:28" x14ac:dyDescent="0.2">
      <c r="X247" s="107">
        <v>57.8</v>
      </c>
      <c r="Y247" s="108">
        <v>0.88300000000000001</v>
      </c>
      <c r="Z247" s="108">
        <v>1.1477999999999999</v>
      </c>
      <c r="AA247" s="109" t="s">
        <v>178</v>
      </c>
      <c r="AB247" s="109" t="s">
        <v>178</v>
      </c>
    </row>
    <row r="248" spans="24:28" x14ac:dyDescent="0.2">
      <c r="X248" s="107">
        <v>57.9</v>
      </c>
      <c r="Y248" s="108">
        <v>0.88160000000000005</v>
      </c>
      <c r="Z248" s="108">
        <v>1.1463000000000001</v>
      </c>
      <c r="AA248" s="109" t="s">
        <v>178</v>
      </c>
      <c r="AB248" s="109" t="s">
        <v>178</v>
      </c>
    </row>
    <row r="249" spans="24:28" x14ac:dyDescent="0.2">
      <c r="X249" s="107">
        <v>58</v>
      </c>
      <c r="Y249" s="108">
        <v>0.88019999999999998</v>
      </c>
      <c r="Z249" s="108">
        <v>1.1447000000000001</v>
      </c>
      <c r="AA249" s="109" t="s">
        <v>178</v>
      </c>
      <c r="AB249" s="109" t="s">
        <v>178</v>
      </c>
    </row>
    <row r="250" spans="24:28" x14ac:dyDescent="0.2">
      <c r="X250" s="107">
        <v>58.1</v>
      </c>
      <c r="Y250" s="108">
        <v>0.87870000000000004</v>
      </c>
      <c r="Z250" s="108">
        <v>1.1432</v>
      </c>
      <c r="AA250" s="109" t="s">
        <v>178</v>
      </c>
      <c r="AB250" s="109" t="s">
        <v>178</v>
      </c>
    </row>
    <row r="251" spans="24:28" x14ac:dyDescent="0.2">
      <c r="X251" s="107">
        <v>58.2</v>
      </c>
      <c r="Y251" s="108">
        <v>0.87729999999999997</v>
      </c>
      <c r="Z251" s="108">
        <v>1.1415999999999999</v>
      </c>
      <c r="AA251" s="109" t="s">
        <v>178</v>
      </c>
      <c r="AB251" s="109" t="s">
        <v>178</v>
      </c>
    </row>
    <row r="252" spans="24:28" x14ac:dyDescent="0.2">
      <c r="X252" s="107">
        <v>58.3</v>
      </c>
      <c r="Y252" s="108">
        <v>0.87590000000000001</v>
      </c>
      <c r="Z252" s="108">
        <v>1.1400999999999999</v>
      </c>
      <c r="AA252" s="109" t="s">
        <v>178</v>
      </c>
      <c r="AB252" s="109" t="s">
        <v>178</v>
      </c>
    </row>
    <row r="253" spans="24:28" x14ac:dyDescent="0.2">
      <c r="X253" s="107">
        <v>58.4</v>
      </c>
      <c r="Y253" s="108">
        <v>0.87450000000000006</v>
      </c>
      <c r="Z253" s="108">
        <v>1.1386000000000001</v>
      </c>
      <c r="AA253" s="109" t="s">
        <v>178</v>
      </c>
      <c r="AB253" s="109" t="s">
        <v>178</v>
      </c>
    </row>
    <row r="254" spans="24:28" x14ac:dyDescent="0.2">
      <c r="X254" s="107">
        <v>58.5</v>
      </c>
      <c r="Y254" s="108">
        <v>0.87309999999999999</v>
      </c>
      <c r="Z254" s="108">
        <v>1.1371</v>
      </c>
      <c r="AA254" s="109" t="s">
        <v>178</v>
      </c>
      <c r="AB254" s="109" t="s">
        <v>178</v>
      </c>
    </row>
    <row r="255" spans="24:28" x14ac:dyDescent="0.2">
      <c r="X255" s="107">
        <v>58.6</v>
      </c>
      <c r="Y255" s="108">
        <v>0.87170000000000003</v>
      </c>
      <c r="Z255" s="108">
        <v>1.1355</v>
      </c>
      <c r="AA255" s="109" t="s">
        <v>178</v>
      </c>
      <c r="AB255" s="109" t="s">
        <v>178</v>
      </c>
    </row>
    <row r="256" spans="24:28" x14ac:dyDescent="0.2">
      <c r="X256" s="107">
        <v>58.7</v>
      </c>
      <c r="Y256" s="108">
        <v>0.87029999999999996</v>
      </c>
      <c r="Z256" s="108">
        <v>1.1339999999999999</v>
      </c>
      <c r="AA256" s="109" t="s">
        <v>178</v>
      </c>
      <c r="AB256" s="109" t="s">
        <v>178</v>
      </c>
    </row>
    <row r="257" spans="24:28" x14ac:dyDescent="0.2">
      <c r="X257" s="107">
        <v>58.8</v>
      </c>
      <c r="Y257" s="108">
        <v>0.86890000000000001</v>
      </c>
      <c r="Z257" s="108">
        <v>1.1325000000000001</v>
      </c>
      <c r="AA257" s="109" t="s">
        <v>178</v>
      </c>
      <c r="AB257" s="109" t="s">
        <v>178</v>
      </c>
    </row>
    <row r="258" spans="24:28" x14ac:dyDescent="0.2">
      <c r="X258" s="107">
        <v>58.9</v>
      </c>
      <c r="Y258" s="108">
        <v>0.86750000000000005</v>
      </c>
      <c r="Z258" s="108">
        <v>1.131</v>
      </c>
      <c r="AA258" s="109" t="s">
        <v>178</v>
      </c>
      <c r="AB258" s="109" t="s">
        <v>178</v>
      </c>
    </row>
    <row r="259" spans="24:28" x14ac:dyDescent="0.2">
      <c r="X259" s="107">
        <v>59</v>
      </c>
      <c r="Y259" s="108">
        <v>0.86619999999999997</v>
      </c>
      <c r="Z259" s="108">
        <v>1.1294999999999999</v>
      </c>
      <c r="AA259" s="109" t="s">
        <v>178</v>
      </c>
      <c r="AB259" s="109" t="s">
        <v>178</v>
      </c>
    </row>
    <row r="260" spans="24:28" x14ac:dyDescent="0.2">
      <c r="X260" s="107">
        <v>59.1</v>
      </c>
      <c r="Y260" s="108">
        <v>0.86480000000000001</v>
      </c>
      <c r="Z260" s="108">
        <v>1.1281000000000001</v>
      </c>
      <c r="AA260" s="109" t="s">
        <v>178</v>
      </c>
      <c r="AB260" s="109" t="s">
        <v>178</v>
      </c>
    </row>
    <row r="261" spans="24:28" x14ac:dyDescent="0.2">
      <c r="X261" s="107">
        <v>59.2</v>
      </c>
      <c r="Y261" s="108">
        <v>0.86350000000000005</v>
      </c>
      <c r="Z261" s="108">
        <v>1.1266</v>
      </c>
      <c r="AA261" s="109" t="s">
        <v>178</v>
      </c>
      <c r="AB261" s="109" t="s">
        <v>178</v>
      </c>
    </row>
    <row r="262" spans="24:28" x14ac:dyDescent="0.2">
      <c r="X262" s="107">
        <v>59.3</v>
      </c>
      <c r="Y262" s="108">
        <v>0.86209999999999998</v>
      </c>
      <c r="Z262" s="108">
        <v>1.1251</v>
      </c>
      <c r="AA262" s="109" t="s">
        <v>178</v>
      </c>
      <c r="AB262" s="109" t="s">
        <v>178</v>
      </c>
    </row>
    <row r="263" spans="24:28" x14ac:dyDescent="0.2">
      <c r="X263" s="107">
        <v>59.4</v>
      </c>
      <c r="Y263" s="108">
        <v>0.86080000000000001</v>
      </c>
      <c r="Z263" s="108">
        <v>1.1235999999999999</v>
      </c>
      <c r="AA263" s="109" t="s">
        <v>178</v>
      </c>
      <c r="AB263" s="109" t="s">
        <v>178</v>
      </c>
    </row>
    <row r="264" spans="24:28" x14ac:dyDescent="0.2">
      <c r="X264" s="107">
        <v>59.5</v>
      </c>
      <c r="Y264" s="108">
        <v>0.85940000000000005</v>
      </c>
      <c r="Z264" s="108">
        <v>1.1221000000000001</v>
      </c>
      <c r="AA264" s="109" t="s">
        <v>178</v>
      </c>
      <c r="AB264" s="109" t="s">
        <v>178</v>
      </c>
    </row>
    <row r="265" spans="24:28" x14ac:dyDescent="0.2">
      <c r="X265" s="107">
        <v>59.6</v>
      </c>
      <c r="Y265" s="108">
        <v>0.85809999999999997</v>
      </c>
      <c r="Z265" s="108">
        <v>1.1207</v>
      </c>
      <c r="AA265" s="109" t="s">
        <v>178</v>
      </c>
      <c r="AB265" s="109" t="s">
        <v>178</v>
      </c>
    </row>
    <row r="266" spans="24:28" x14ac:dyDescent="0.2">
      <c r="X266" s="107">
        <v>59.7</v>
      </c>
      <c r="Y266" s="108">
        <v>0.85680000000000001</v>
      </c>
      <c r="Z266" s="108">
        <v>1.1192</v>
      </c>
      <c r="AA266" s="109" t="s">
        <v>178</v>
      </c>
      <c r="AB266" s="109" t="s">
        <v>178</v>
      </c>
    </row>
    <row r="267" spans="24:28" x14ac:dyDescent="0.2">
      <c r="X267" s="107">
        <v>59.8</v>
      </c>
      <c r="Y267" s="108">
        <v>0.85550000000000004</v>
      </c>
      <c r="Z267" s="108">
        <v>1.1177999999999999</v>
      </c>
      <c r="AA267" s="109" t="s">
        <v>178</v>
      </c>
      <c r="AB267" s="109" t="s">
        <v>178</v>
      </c>
    </row>
    <row r="268" spans="24:28" x14ac:dyDescent="0.2">
      <c r="X268" s="107">
        <v>59.9</v>
      </c>
      <c r="Y268" s="108">
        <v>0.85450000000000004</v>
      </c>
      <c r="Z268" s="108">
        <v>1.1163000000000001</v>
      </c>
      <c r="AA268" s="109" t="s">
        <v>178</v>
      </c>
      <c r="AB268" s="109" t="s">
        <v>178</v>
      </c>
    </row>
    <row r="269" spans="24:28" x14ac:dyDescent="0.2">
      <c r="X269" s="107">
        <v>60</v>
      </c>
      <c r="Y269" s="108">
        <v>0.85289999999999999</v>
      </c>
      <c r="Z269" s="108">
        <v>1.1149</v>
      </c>
      <c r="AA269" s="109" t="s">
        <v>178</v>
      </c>
      <c r="AB269" s="109" t="s">
        <v>178</v>
      </c>
    </row>
    <row r="270" spans="24:28" x14ac:dyDescent="0.2">
      <c r="X270" s="107">
        <v>60.1</v>
      </c>
      <c r="Y270" s="108">
        <v>0.85160000000000002</v>
      </c>
      <c r="Z270" s="108">
        <v>1.1133999999999999</v>
      </c>
      <c r="AA270" s="109" t="s">
        <v>179</v>
      </c>
      <c r="AB270" s="109" t="s">
        <v>179</v>
      </c>
    </row>
    <row r="271" spans="24:28" x14ac:dyDescent="0.2">
      <c r="X271" s="107">
        <v>60.2</v>
      </c>
      <c r="Y271" s="108">
        <v>0.85029999999999994</v>
      </c>
      <c r="Z271" s="108">
        <v>1.1120000000000001</v>
      </c>
      <c r="AA271" s="109" t="s">
        <v>179</v>
      </c>
      <c r="AB271" s="109" t="s">
        <v>179</v>
      </c>
    </row>
    <row r="272" spans="24:28" x14ac:dyDescent="0.2">
      <c r="X272" s="107">
        <v>60.3</v>
      </c>
      <c r="Y272" s="108">
        <v>0.84899999999999998</v>
      </c>
      <c r="Z272" s="108">
        <v>1.1106</v>
      </c>
      <c r="AA272" s="109" t="s">
        <v>179</v>
      </c>
      <c r="AB272" s="109" t="s">
        <v>179</v>
      </c>
    </row>
    <row r="273" spans="24:28" x14ac:dyDescent="0.2">
      <c r="X273" s="107">
        <v>60.4</v>
      </c>
      <c r="Y273" s="108">
        <v>0.84770000000000001</v>
      </c>
      <c r="Z273" s="108">
        <v>1.1092</v>
      </c>
      <c r="AA273" s="109" t="s">
        <v>179</v>
      </c>
      <c r="AB273" s="109" t="s">
        <v>179</v>
      </c>
    </row>
    <row r="274" spans="24:28" x14ac:dyDescent="0.2">
      <c r="X274" s="107">
        <v>60.5</v>
      </c>
      <c r="Y274" s="108">
        <v>0.84650000000000003</v>
      </c>
      <c r="Z274" s="108">
        <v>1.1077999999999999</v>
      </c>
      <c r="AA274" s="109" t="s">
        <v>179</v>
      </c>
      <c r="AB274" s="109" t="s">
        <v>179</v>
      </c>
    </row>
    <row r="275" spans="24:28" x14ac:dyDescent="0.2">
      <c r="X275" s="107">
        <v>60.6</v>
      </c>
      <c r="Y275" s="108">
        <v>0.84519999999999995</v>
      </c>
      <c r="Z275" s="108">
        <v>1.1063000000000001</v>
      </c>
      <c r="AA275" s="109" t="s">
        <v>179</v>
      </c>
      <c r="AB275" s="109" t="s">
        <v>179</v>
      </c>
    </row>
    <row r="276" spans="24:28" x14ac:dyDescent="0.2">
      <c r="X276" s="107">
        <v>60.7</v>
      </c>
      <c r="Y276" s="108">
        <v>0.84389999999999998</v>
      </c>
      <c r="Z276" s="108">
        <v>1.1049</v>
      </c>
      <c r="AA276" s="109" t="s">
        <v>179</v>
      </c>
      <c r="AB276" s="109" t="s">
        <v>179</v>
      </c>
    </row>
    <row r="277" spans="24:28" x14ac:dyDescent="0.2">
      <c r="X277" s="107">
        <v>60.8</v>
      </c>
      <c r="Y277" s="108">
        <v>0.8427</v>
      </c>
      <c r="Z277" s="108">
        <v>1.1034999999999999</v>
      </c>
      <c r="AA277" s="109" t="s">
        <v>179</v>
      </c>
      <c r="AB277" s="109" t="s">
        <v>179</v>
      </c>
    </row>
    <row r="278" spans="24:28" x14ac:dyDescent="0.2">
      <c r="X278" s="107">
        <v>60.9</v>
      </c>
      <c r="Y278" s="108">
        <v>0.84150000000000003</v>
      </c>
      <c r="Z278" s="108">
        <v>1.1021000000000001</v>
      </c>
      <c r="AA278" s="109" t="s">
        <v>179</v>
      </c>
      <c r="AB278" s="109" t="s">
        <v>179</v>
      </c>
    </row>
    <row r="279" spans="24:28" x14ac:dyDescent="0.2">
      <c r="X279" s="107">
        <v>61</v>
      </c>
      <c r="Y279" s="108">
        <v>0.84019999999999995</v>
      </c>
      <c r="Z279" s="108">
        <v>1.1007</v>
      </c>
      <c r="AA279" s="109" t="s">
        <v>179</v>
      </c>
      <c r="AB279" s="109" t="s">
        <v>179</v>
      </c>
    </row>
    <row r="280" spans="24:28" x14ac:dyDescent="0.2">
      <c r="X280" s="107">
        <v>61.1</v>
      </c>
      <c r="Y280" s="108">
        <v>0.83899999999999997</v>
      </c>
      <c r="Z280" s="108">
        <v>1.0993999999999999</v>
      </c>
      <c r="AA280" s="109" t="s">
        <v>179</v>
      </c>
      <c r="AB280" s="109" t="s">
        <v>179</v>
      </c>
    </row>
    <row r="281" spans="24:28" x14ac:dyDescent="0.2">
      <c r="X281" s="107">
        <v>61.2</v>
      </c>
      <c r="Y281" s="108">
        <v>0.83779999999999999</v>
      </c>
      <c r="Z281" s="108">
        <v>1.0980000000000001</v>
      </c>
      <c r="AA281" s="109" t="s">
        <v>179</v>
      </c>
      <c r="AB281" s="109" t="s">
        <v>179</v>
      </c>
    </row>
    <row r="282" spans="24:28" x14ac:dyDescent="0.2">
      <c r="X282" s="107">
        <v>61.3</v>
      </c>
      <c r="Y282" s="108">
        <v>0.83650000000000002</v>
      </c>
      <c r="Z282" s="108">
        <v>1.0966</v>
      </c>
      <c r="AA282" s="109" t="s">
        <v>179</v>
      </c>
      <c r="AB282" s="109" t="s">
        <v>179</v>
      </c>
    </row>
    <row r="283" spans="24:28" x14ac:dyDescent="0.2">
      <c r="X283" s="107">
        <v>61.4</v>
      </c>
      <c r="Y283" s="108">
        <v>0.83530000000000004</v>
      </c>
      <c r="Z283" s="108">
        <v>1.0952</v>
      </c>
      <c r="AA283" s="109" t="s">
        <v>179</v>
      </c>
      <c r="AB283" s="109" t="s">
        <v>179</v>
      </c>
    </row>
    <row r="284" spans="24:28" x14ac:dyDescent="0.2">
      <c r="X284" s="107">
        <v>61.5</v>
      </c>
      <c r="Y284" s="108">
        <v>0.83409999999999995</v>
      </c>
      <c r="Z284" s="108">
        <v>1.0939000000000001</v>
      </c>
      <c r="AA284" s="109" t="s">
        <v>179</v>
      </c>
      <c r="AB284" s="109" t="s">
        <v>179</v>
      </c>
    </row>
    <row r="285" spans="24:28" x14ac:dyDescent="0.2">
      <c r="X285" s="107">
        <v>61.6</v>
      </c>
      <c r="Y285" s="108">
        <v>0.83289999999999997</v>
      </c>
      <c r="Z285" s="108">
        <v>1.0925</v>
      </c>
      <c r="AA285" s="109" t="s">
        <v>179</v>
      </c>
      <c r="AB285" s="109" t="s">
        <v>179</v>
      </c>
    </row>
    <row r="286" spans="24:28" x14ac:dyDescent="0.2">
      <c r="X286" s="107">
        <v>61.7</v>
      </c>
      <c r="Y286" s="108">
        <v>0.83169999999999999</v>
      </c>
      <c r="Z286" s="108">
        <v>1.0911</v>
      </c>
      <c r="AA286" s="109" t="s">
        <v>179</v>
      </c>
      <c r="AB286" s="109" t="s">
        <v>179</v>
      </c>
    </row>
    <row r="287" spans="24:28" x14ac:dyDescent="0.2">
      <c r="X287" s="107">
        <v>61.8</v>
      </c>
      <c r="Y287" s="108">
        <v>0.83050000000000002</v>
      </c>
      <c r="Z287" s="108">
        <v>1.0898000000000001</v>
      </c>
      <c r="AA287" s="109" t="s">
        <v>179</v>
      </c>
      <c r="AB287" s="109" t="s">
        <v>179</v>
      </c>
    </row>
    <row r="288" spans="24:28" x14ac:dyDescent="0.2">
      <c r="X288" s="107">
        <v>61.9</v>
      </c>
      <c r="Y288" s="108">
        <v>0.82930000000000004</v>
      </c>
      <c r="Z288" s="108">
        <v>1.0884</v>
      </c>
      <c r="AA288" s="109" t="s">
        <v>179</v>
      </c>
      <c r="AB288" s="109" t="s">
        <v>179</v>
      </c>
    </row>
    <row r="289" spans="24:28" x14ac:dyDescent="0.2">
      <c r="X289" s="107">
        <v>62</v>
      </c>
      <c r="Y289" s="108">
        <v>0.82809999999999995</v>
      </c>
      <c r="Z289" s="108">
        <v>1.0871</v>
      </c>
      <c r="AA289" s="109" t="s">
        <v>179</v>
      </c>
      <c r="AB289" s="109" t="s">
        <v>179</v>
      </c>
    </row>
    <row r="290" spans="24:28" x14ac:dyDescent="0.2">
      <c r="X290" s="107">
        <v>62.1</v>
      </c>
      <c r="Y290" s="108">
        <v>0.82699999999999996</v>
      </c>
      <c r="Z290" s="108">
        <v>1.0858000000000001</v>
      </c>
      <c r="AA290" s="109" t="s">
        <v>179</v>
      </c>
      <c r="AB290" s="109" t="s">
        <v>179</v>
      </c>
    </row>
    <row r="291" spans="24:28" x14ac:dyDescent="0.2">
      <c r="X291" s="107">
        <v>62.2</v>
      </c>
      <c r="Y291" s="108">
        <v>0.82579999999999998</v>
      </c>
      <c r="Z291" s="108">
        <v>1.0844</v>
      </c>
      <c r="AA291" s="109" t="s">
        <v>179</v>
      </c>
      <c r="AB291" s="109" t="s">
        <v>179</v>
      </c>
    </row>
    <row r="292" spans="24:28" x14ac:dyDescent="0.2">
      <c r="X292" s="107">
        <v>62.3</v>
      </c>
      <c r="Y292" s="108">
        <v>0.8246</v>
      </c>
      <c r="Z292" s="108">
        <v>1.0831</v>
      </c>
      <c r="AA292" s="109" t="s">
        <v>179</v>
      </c>
      <c r="AB292" s="109" t="s">
        <v>179</v>
      </c>
    </row>
    <row r="293" spans="24:28" x14ac:dyDescent="0.2">
      <c r="X293" s="107">
        <v>62.4</v>
      </c>
      <c r="Y293" s="108">
        <v>0.82350000000000001</v>
      </c>
      <c r="Z293" s="108">
        <v>1.0818000000000001</v>
      </c>
      <c r="AA293" s="109" t="s">
        <v>179</v>
      </c>
      <c r="AB293" s="109" t="s">
        <v>179</v>
      </c>
    </row>
    <row r="294" spans="24:28" x14ac:dyDescent="0.2">
      <c r="X294" s="107">
        <v>62.5</v>
      </c>
      <c r="Y294" s="108">
        <v>0.82230000000000003</v>
      </c>
      <c r="Z294" s="108">
        <v>1.0805</v>
      </c>
      <c r="AA294" s="109" t="s">
        <v>179</v>
      </c>
      <c r="AB294" s="109" t="s">
        <v>179</v>
      </c>
    </row>
    <row r="295" spans="24:28" x14ac:dyDescent="0.2">
      <c r="X295" s="107">
        <v>62.6</v>
      </c>
      <c r="Y295" s="108">
        <v>0.82120000000000004</v>
      </c>
      <c r="Z295" s="108">
        <v>1.0791999999999999</v>
      </c>
      <c r="AA295" s="109" t="s">
        <v>179</v>
      </c>
      <c r="AB295" s="109" t="s">
        <v>179</v>
      </c>
    </row>
    <row r="296" spans="24:28" x14ac:dyDescent="0.2">
      <c r="X296" s="107">
        <v>62.7</v>
      </c>
      <c r="Y296" s="108">
        <v>0.82</v>
      </c>
      <c r="Z296" s="108">
        <v>1.0779000000000001</v>
      </c>
      <c r="AA296" s="109" t="s">
        <v>179</v>
      </c>
      <c r="AB296" s="109" t="s">
        <v>179</v>
      </c>
    </row>
    <row r="297" spans="24:28" x14ac:dyDescent="0.2">
      <c r="X297" s="107">
        <v>62.8</v>
      </c>
      <c r="Y297" s="108">
        <v>0.81889999999999996</v>
      </c>
      <c r="Z297" s="108">
        <v>1.0765</v>
      </c>
      <c r="AA297" s="109" t="s">
        <v>179</v>
      </c>
      <c r="AB297" s="109" t="s">
        <v>179</v>
      </c>
    </row>
    <row r="298" spans="24:28" x14ac:dyDescent="0.2">
      <c r="X298" s="107">
        <v>62.9</v>
      </c>
      <c r="Y298" s="108">
        <v>0.81779999999999997</v>
      </c>
      <c r="Z298" s="108">
        <v>1.0752999999999999</v>
      </c>
      <c r="AA298" s="109" t="s">
        <v>179</v>
      </c>
      <c r="AB298" s="109" t="s">
        <v>179</v>
      </c>
    </row>
    <row r="299" spans="24:28" x14ac:dyDescent="0.2">
      <c r="X299" s="107">
        <v>63</v>
      </c>
      <c r="Y299" s="108">
        <v>0.81659999999999999</v>
      </c>
      <c r="Z299" s="108">
        <v>1.0740000000000001</v>
      </c>
      <c r="AA299" s="109" t="s">
        <v>179</v>
      </c>
      <c r="AB299" s="109" t="s">
        <v>179</v>
      </c>
    </row>
    <row r="300" spans="24:28" x14ac:dyDescent="0.2">
      <c r="X300" s="107">
        <v>63.1</v>
      </c>
      <c r="Y300" s="108">
        <v>0.8155</v>
      </c>
      <c r="Z300" s="108">
        <v>1.0727</v>
      </c>
      <c r="AA300" s="109" t="s">
        <v>179</v>
      </c>
      <c r="AB300" s="109" t="s">
        <v>179</v>
      </c>
    </row>
    <row r="301" spans="24:28" x14ac:dyDescent="0.2">
      <c r="X301" s="107">
        <v>63.2</v>
      </c>
      <c r="Y301" s="108">
        <v>0.81440000000000001</v>
      </c>
      <c r="Z301" s="108">
        <v>1.0713999999999999</v>
      </c>
      <c r="AA301" s="109" t="s">
        <v>179</v>
      </c>
      <c r="AB301" s="109" t="s">
        <v>179</v>
      </c>
    </row>
    <row r="302" spans="24:28" x14ac:dyDescent="0.2">
      <c r="X302" s="107">
        <v>63.3</v>
      </c>
      <c r="Y302" s="108">
        <v>0.81330000000000002</v>
      </c>
      <c r="Z302" s="108">
        <v>1.0701000000000001</v>
      </c>
      <c r="AA302" s="109" t="s">
        <v>179</v>
      </c>
      <c r="AB302" s="109" t="s">
        <v>179</v>
      </c>
    </row>
    <row r="303" spans="24:28" x14ac:dyDescent="0.2">
      <c r="X303" s="107">
        <v>63.4</v>
      </c>
      <c r="Y303" s="108">
        <v>0.81220000000000003</v>
      </c>
      <c r="Z303" s="108">
        <v>1.0688</v>
      </c>
      <c r="AA303" s="109" t="s">
        <v>179</v>
      </c>
      <c r="AB303" s="109" t="s">
        <v>179</v>
      </c>
    </row>
    <row r="304" spans="24:28" x14ac:dyDescent="0.2">
      <c r="X304" s="107">
        <v>63.5</v>
      </c>
      <c r="Y304" s="108">
        <v>0.81110000000000004</v>
      </c>
      <c r="Z304" s="108">
        <v>1.0676000000000001</v>
      </c>
      <c r="AA304" s="109" t="s">
        <v>179</v>
      </c>
      <c r="AB304" s="109" t="s">
        <v>179</v>
      </c>
    </row>
    <row r="305" spans="24:28" x14ac:dyDescent="0.2">
      <c r="X305" s="107">
        <v>63.6</v>
      </c>
      <c r="Y305" s="108">
        <v>0.81</v>
      </c>
      <c r="Z305" s="108">
        <v>1.0663</v>
      </c>
      <c r="AA305" s="109" t="s">
        <v>179</v>
      </c>
      <c r="AB305" s="109" t="s">
        <v>179</v>
      </c>
    </row>
    <row r="306" spans="24:28" x14ac:dyDescent="0.2">
      <c r="X306" s="107">
        <v>63.7</v>
      </c>
      <c r="Y306" s="108">
        <v>0.80889999999999995</v>
      </c>
      <c r="Z306" s="108">
        <v>1.0649999999999999</v>
      </c>
      <c r="AA306" s="109" t="s">
        <v>179</v>
      </c>
      <c r="AB306" s="109" t="s">
        <v>179</v>
      </c>
    </row>
    <row r="307" spans="24:28" x14ac:dyDescent="0.2">
      <c r="X307" s="107">
        <v>63.8</v>
      </c>
      <c r="Y307" s="108">
        <v>0.80779999999999996</v>
      </c>
      <c r="Z307" s="108">
        <v>1.0638000000000001</v>
      </c>
      <c r="AA307" s="109" t="s">
        <v>179</v>
      </c>
      <c r="AB307" s="109" t="s">
        <v>179</v>
      </c>
    </row>
    <row r="308" spans="24:28" x14ac:dyDescent="0.2">
      <c r="X308" s="107">
        <v>63.9</v>
      </c>
      <c r="Y308" s="108">
        <v>0.80669999999999997</v>
      </c>
      <c r="Z308" s="108">
        <v>1.0625</v>
      </c>
      <c r="AA308" s="109" t="s">
        <v>179</v>
      </c>
      <c r="AB308" s="109" t="s">
        <v>179</v>
      </c>
    </row>
    <row r="309" spans="24:28" x14ac:dyDescent="0.2">
      <c r="X309" s="107">
        <v>64</v>
      </c>
      <c r="Y309" s="108">
        <v>0.80569999999999997</v>
      </c>
      <c r="Z309" s="108">
        <v>1.0612999999999999</v>
      </c>
      <c r="AA309" s="109" t="s">
        <v>179</v>
      </c>
      <c r="AB309" s="109" t="s">
        <v>179</v>
      </c>
    </row>
    <row r="310" spans="24:28" x14ac:dyDescent="0.2">
      <c r="X310" s="107">
        <v>64.099999999999994</v>
      </c>
      <c r="Y310" s="108">
        <v>0.80459999999999998</v>
      </c>
      <c r="Z310" s="108">
        <v>1.0601</v>
      </c>
      <c r="AA310" s="109" t="s">
        <v>179</v>
      </c>
      <c r="AB310" s="109" t="s">
        <v>179</v>
      </c>
    </row>
    <row r="311" spans="24:28" x14ac:dyDescent="0.2">
      <c r="X311" s="107">
        <v>64.2</v>
      </c>
      <c r="Y311" s="108">
        <v>0.80349999999999999</v>
      </c>
      <c r="Z311" s="108">
        <v>1.0588</v>
      </c>
      <c r="AA311" s="109" t="s">
        <v>179</v>
      </c>
      <c r="AB311" s="109" t="s">
        <v>179</v>
      </c>
    </row>
    <row r="312" spans="24:28" x14ac:dyDescent="0.2">
      <c r="X312" s="107">
        <v>64.3</v>
      </c>
      <c r="Y312" s="108">
        <v>0.80249999999999999</v>
      </c>
      <c r="Z312" s="108">
        <v>1.0576000000000001</v>
      </c>
      <c r="AA312" s="109" t="s">
        <v>179</v>
      </c>
      <c r="AB312" s="109" t="s">
        <v>179</v>
      </c>
    </row>
    <row r="313" spans="24:28" x14ac:dyDescent="0.2">
      <c r="X313" s="107">
        <v>64.400000000000006</v>
      </c>
      <c r="Y313" s="108">
        <v>0.8014</v>
      </c>
      <c r="Z313" s="108">
        <v>1.0564</v>
      </c>
      <c r="AA313" s="109" t="s">
        <v>179</v>
      </c>
      <c r="AB313" s="109" t="s">
        <v>179</v>
      </c>
    </row>
    <row r="314" spans="24:28" x14ac:dyDescent="0.2">
      <c r="X314" s="107">
        <v>64.5</v>
      </c>
      <c r="Y314" s="108">
        <v>0.8004</v>
      </c>
      <c r="Z314" s="108">
        <v>1.0550999999999999</v>
      </c>
      <c r="AA314" s="109" t="s">
        <v>179</v>
      </c>
      <c r="AB314" s="109" t="s">
        <v>179</v>
      </c>
    </row>
    <row r="315" spans="24:28" x14ac:dyDescent="0.2">
      <c r="X315" s="107">
        <v>64.599999999999994</v>
      </c>
      <c r="Y315" s="108">
        <v>0.79930000000000001</v>
      </c>
      <c r="Z315" s="108">
        <v>1.0539000000000001</v>
      </c>
      <c r="AA315" s="109" t="s">
        <v>179</v>
      </c>
      <c r="AB315" s="109" t="s">
        <v>179</v>
      </c>
    </row>
    <row r="316" spans="24:28" x14ac:dyDescent="0.2">
      <c r="X316" s="107">
        <v>64.7</v>
      </c>
      <c r="Y316" s="108">
        <v>0.79830000000000001</v>
      </c>
      <c r="Z316" s="108">
        <v>1.0527</v>
      </c>
      <c r="AA316" s="109" t="s">
        <v>179</v>
      </c>
      <c r="AB316" s="109" t="s">
        <v>179</v>
      </c>
    </row>
    <row r="317" spans="24:28" x14ac:dyDescent="0.2">
      <c r="X317" s="107">
        <v>64.8</v>
      </c>
      <c r="Y317" s="108">
        <v>0.79730000000000001</v>
      </c>
      <c r="Z317" s="108">
        <v>1.0515000000000001</v>
      </c>
      <c r="AA317" s="109" t="s">
        <v>179</v>
      </c>
      <c r="AB317" s="109" t="s">
        <v>179</v>
      </c>
    </row>
    <row r="318" spans="24:28" x14ac:dyDescent="0.2">
      <c r="X318" s="107">
        <v>64.900000000000006</v>
      </c>
      <c r="Y318" s="108">
        <v>0.79620000000000002</v>
      </c>
      <c r="Z318" s="108">
        <v>1.0503</v>
      </c>
      <c r="AA318" s="109" t="s">
        <v>179</v>
      </c>
      <c r="AB318" s="109" t="s">
        <v>179</v>
      </c>
    </row>
    <row r="319" spans="24:28" x14ac:dyDescent="0.2">
      <c r="X319" s="107">
        <v>65</v>
      </c>
      <c r="Y319" s="108">
        <v>0.79520000000000002</v>
      </c>
      <c r="Z319" s="108">
        <v>1.0490999999999999</v>
      </c>
      <c r="AA319" s="109" t="s">
        <v>179</v>
      </c>
      <c r="AB319" s="109" t="s">
        <v>179</v>
      </c>
    </row>
    <row r="320" spans="24:28" x14ac:dyDescent="0.2">
      <c r="X320" s="107">
        <v>65.099999999999994</v>
      </c>
      <c r="Y320" s="108">
        <v>0.79420000000000002</v>
      </c>
      <c r="Z320" s="108">
        <v>1.0479000000000001</v>
      </c>
      <c r="AA320" s="109" t="s">
        <v>179</v>
      </c>
      <c r="AB320" s="109" t="s">
        <v>179</v>
      </c>
    </row>
    <row r="321" spans="24:28" x14ac:dyDescent="0.2">
      <c r="X321" s="107">
        <v>65.2</v>
      </c>
      <c r="Y321" s="108">
        <v>0.79320000000000002</v>
      </c>
      <c r="Z321" s="108">
        <v>1.0467</v>
      </c>
      <c r="AA321" s="109" t="s">
        <v>179</v>
      </c>
      <c r="AB321" s="109" t="s">
        <v>179</v>
      </c>
    </row>
    <row r="322" spans="24:28" x14ac:dyDescent="0.2">
      <c r="X322" s="107">
        <v>65.3</v>
      </c>
      <c r="Y322" s="108">
        <v>0.79220000000000002</v>
      </c>
      <c r="Z322" s="108">
        <v>1.0455000000000001</v>
      </c>
      <c r="AA322" s="109" t="s">
        <v>179</v>
      </c>
      <c r="AB322" s="109" t="s">
        <v>179</v>
      </c>
    </row>
    <row r="323" spans="24:28" x14ac:dyDescent="0.2">
      <c r="X323" s="107">
        <v>65.400000000000006</v>
      </c>
      <c r="Y323" s="108">
        <v>0.79110000000000003</v>
      </c>
      <c r="Z323" s="108">
        <v>1.0444</v>
      </c>
      <c r="AA323" s="109" t="s">
        <v>179</v>
      </c>
      <c r="AB323" s="109" t="s">
        <v>179</v>
      </c>
    </row>
    <row r="324" spans="24:28" x14ac:dyDescent="0.2">
      <c r="X324" s="107">
        <v>65.5</v>
      </c>
      <c r="Y324" s="108">
        <v>0.79010000000000002</v>
      </c>
      <c r="Z324" s="108">
        <v>1.0431999999999999</v>
      </c>
      <c r="AA324" s="109" t="s">
        <v>179</v>
      </c>
      <c r="AB324" s="109" t="s">
        <v>179</v>
      </c>
    </row>
    <row r="325" spans="24:28" x14ac:dyDescent="0.2">
      <c r="X325" s="107">
        <v>65.599999999999994</v>
      </c>
      <c r="Y325" s="108">
        <v>0.78910000000000002</v>
      </c>
      <c r="Z325" s="108">
        <v>1.042</v>
      </c>
      <c r="AA325" s="109" t="s">
        <v>179</v>
      </c>
      <c r="AB325" s="109" t="s">
        <v>179</v>
      </c>
    </row>
    <row r="326" spans="24:28" x14ac:dyDescent="0.2">
      <c r="X326" s="107">
        <v>65.7</v>
      </c>
      <c r="Y326" s="108">
        <v>0.78810000000000002</v>
      </c>
      <c r="Z326" s="108">
        <v>1.0407999999999999</v>
      </c>
      <c r="AA326" s="109" t="s">
        <v>179</v>
      </c>
      <c r="AB326" s="109" t="s">
        <v>179</v>
      </c>
    </row>
    <row r="327" spans="24:28" x14ac:dyDescent="0.2">
      <c r="X327" s="107">
        <v>65.8</v>
      </c>
      <c r="Y327" s="108">
        <v>0.78720000000000001</v>
      </c>
      <c r="Z327" s="108">
        <v>1.0397000000000001</v>
      </c>
      <c r="AA327" s="109" t="s">
        <v>179</v>
      </c>
      <c r="AB327" s="109" t="s">
        <v>179</v>
      </c>
    </row>
    <row r="328" spans="24:28" x14ac:dyDescent="0.2">
      <c r="X328" s="107">
        <v>65.900000000000006</v>
      </c>
      <c r="Y328" s="108">
        <v>0.78620000000000001</v>
      </c>
      <c r="Z328" s="108">
        <v>1.0385</v>
      </c>
      <c r="AA328" s="109" t="s">
        <v>179</v>
      </c>
      <c r="AB328" s="109" t="s">
        <v>179</v>
      </c>
    </row>
    <row r="329" spans="24:28" x14ac:dyDescent="0.2">
      <c r="X329" s="107">
        <v>66</v>
      </c>
      <c r="Y329" s="108">
        <v>0.78520000000000001</v>
      </c>
      <c r="Z329" s="108">
        <v>1.0374000000000001</v>
      </c>
      <c r="AA329" s="109" t="s">
        <v>179</v>
      </c>
      <c r="AB329" s="109" t="s">
        <v>179</v>
      </c>
    </row>
    <row r="330" spans="24:28" x14ac:dyDescent="0.2">
      <c r="X330" s="107">
        <v>66.099999999999994</v>
      </c>
      <c r="Y330" s="108">
        <v>0.78420000000000001</v>
      </c>
      <c r="Z330" s="108">
        <v>1.0362</v>
      </c>
      <c r="AA330" s="109" t="s">
        <v>179</v>
      </c>
      <c r="AB330" s="109" t="s">
        <v>179</v>
      </c>
    </row>
    <row r="331" spans="24:28" x14ac:dyDescent="0.2">
      <c r="X331" s="107">
        <v>66.2</v>
      </c>
      <c r="Y331" s="108">
        <v>0.78320000000000001</v>
      </c>
      <c r="Z331" s="108">
        <v>1.0350999999999999</v>
      </c>
      <c r="AA331" s="109" t="s">
        <v>179</v>
      </c>
      <c r="AB331" s="109" t="s">
        <v>179</v>
      </c>
    </row>
    <row r="332" spans="24:28" x14ac:dyDescent="0.2">
      <c r="X332" s="107">
        <v>66.3</v>
      </c>
      <c r="Y332" s="108">
        <v>0.7823</v>
      </c>
      <c r="Z332" s="108">
        <v>1.0339</v>
      </c>
      <c r="AA332" s="109" t="s">
        <v>179</v>
      </c>
      <c r="AB332" s="109" t="s">
        <v>179</v>
      </c>
    </row>
    <row r="333" spans="24:28" x14ac:dyDescent="0.2">
      <c r="X333" s="107">
        <v>66.400000000000006</v>
      </c>
      <c r="Y333" s="108">
        <v>0.78129999999999999</v>
      </c>
      <c r="Z333" s="108">
        <v>1.0327999999999999</v>
      </c>
      <c r="AA333" s="109" t="s">
        <v>179</v>
      </c>
      <c r="AB333" s="109" t="s">
        <v>179</v>
      </c>
    </row>
    <row r="334" spans="24:28" x14ac:dyDescent="0.2">
      <c r="X334" s="107">
        <v>66.5</v>
      </c>
      <c r="Y334" s="108">
        <v>0.78039999999999998</v>
      </c>
      <c r="Z334" s="108">
        <v>1.0317000000000001</v>
      </c>
      <c r="AA334" s="109" t="s">
        <v>179</v>
      </c>
      <c r="AB334" s="109" t="s">
        <v>179</v>
      </c>
    </row>
    <row r="335" spans="24:28" x14ac:dyDescent="0.2">
      <c r="X335" s="107">
        <v>66.599999999999994</v>
      </c>
      <c r="Y335" s="108">
        <v>0.77939999999999998</v>
      </c>
      <c r="Z335" s="108">
        <v>1.0306</v>
      </c>
      <c r="AA335" s="109" t="s">
        <v>179</v>
      </c>
      <c r="AB335" s="109" t="s">
        <v>179</v>
      </c>
    </row>
    <row r="336" spans="24:28" x14ac:dyDescent="0.2">
      <c r="X336" s="107">
        <v>66.7</v>
      </c>
      <c r="Y336" s="108">
        <v>0.77849999999999997</v>
      </c>
      <c r="Z336" s="108">
        <v>1.0294000000000001</v>
      </c>
      <c r="AA336" s="109" t="s">
        <v>179</v>
      </c>
      <c r="AB336" s="109" t="s">
        <v>179</v>
      </c>
    </row>
    <row r="337" spans="24:28" x14ac:dyDescent="0.2">
      <c r="X337" s="107">
        <v>66.8</v>
      </c>
      <c r="Y337" s="108">
        <v>0.77749999999999997</v>
      </c>
      <c r="Z337" s="108">
        <v>1.0283</v>
      </c>
      <c r="AA337" s="109" t="s">
        <v>179</v>
      </c>
      <c r="AB337" s="109" t="s">
        <v>179</v>
      </c>
    </row>
    <row r="338" spans="24:28" x14ac:dyDescent="0.2">
      <c r="X338" s="107">
        <v>66.900000000000006</v>
      </c>
      <c r="Y338" s="108">
        <v>0.77659999999999996</v>
      </c>
      <c r="Z338" s="108">
        <v>1.0271999999999999</v>
      </c>
      <c r="AA338" s="109" t="s">
        <v>179</v>
      </c>
      <c r="AB338" s="109" t="s">
        <v>179</v>
      </c>
    </row>
    <row r="339" spans="24:28" x14ac:dyDescent="0.2">
      <c r="X339" s="107">
        <v>67</v>
      </c>
      <c r="Y339" s="108">
        <v>0.77559999999999996</v>
      </c>
      <c r="Z339" s="108">
        <v>1.0261</v>
      </c>
      <c r="AA339" s="109" t="s">
        <v>179</v>
      </c>
      <c r="AB339" s="109" t="s">
        <v>179</v>
      </c>
    </row>
    <row r="340" spans="24:28" x14ac:dyDescent="0.2">
      <c r="X340" s="107">
        <v>67.099999999999994</v>
      </c>
      <c r="Y340" s="108">
        <v>0.77470000000000006</v>
      </c>
      <c r="Z340" s="108">
        <v>1.0249999999999999</v>
      </c>
      <c r="AA340" s="109" t="s">
        <v>179</v>
      </c>
      <c r="AB340" s="109" t="s">
        <v>179</v>
      </c>
    </row>
    <row r="341" spans="24:28" x14ac:dyDescent="0.2">
      <c r="X341" s="107">
        <v>67.2</v>
      </c>
      <c r="Y341" s="108">
        <v>0.77380000000000004</v>
      </c>
      <c r="Z341" s="108">
        <v>1.0239</v>
      </c>
      <c r="AA341" s="109" t="s">
        <v>179</v>
      </c>
      <c r="AB341" s="109" t="s">
        <v>179</v>
      </c>
    </row>
    <row r="342" spans="24:28" x14ac:dyDescent="0.2">
      <c r="X342" s="107">
        <v>67.3</v>
      </c>
      <c r="Y342" s="108">
        <v>0.77290000000000003</v>
      </c>
      <c r="Z342" s="108">
        <v>1.0227999999999999</v>
      </c>
      <c r="AA342" s="109" t="s">
        <v>179</v>
      </c>
      <c r="AB342" s="109" t="s">
        <v>179</v>
      </c>
    </row>
    <row r="343" spans="24:28" x14ac:dyDescent="0.2">
      <c r="X343" s="107">
        <v>67.400000000000006</v>
      </c>
      <c r="Y343" s="108">
        <v>0.77190000000000003</v>
      </c>
      <c r="Z343" s="108">
        <v>1.0217000000000001</v>
      </c>
      <c r="AA343" s="109" t="s">
        <v>179</v>
      </c>
      <c r="AB343" s="109" t="s">
        <v>179</v>
      </c>
    </row>
    <row r="344" spans="24:28" x14ac:dyDescent="0.2">
      <c r="X344" s="107">
        <v>67.5</v>
      </c>
      <c r="Y344" s="108">
        <v>0.77100000000000002</v>
      </c>
      <c r="Z344" s="108">
        <v>1.0206</v>
      </c>
      <c r="AA344" s="109" t="s">
        <v>179</v>
      </c>
      <c r="AB344" s="109" t="s">
        <v>179</v>
      </c>
    </row>
    <row r="345" spans="24:28" x14ac:dyDescent="0.2">
      <c r="X345" s="107">
        <v>67.599999999999994</v>
      </c>
      <c r="Y345" s="108">
        <v>0.77010000000000001</v>
      </c>
      <c r="Z345" s="108">
        <v>1.0195000000000001</v>
      </c>
      <c r="AA345" s="109" t="s">
        <v>180</v>
      </c>
      <c r="AB345" s="109" t="s">
        <v>180</v>
      </c>
    </row>
    <row r="346" spans="24:28" x14ac:dyDescent="0.2">
      <c r="X346" s="107">
        <v>67.7</v>
      </c>
      <c r="Y346" s="108">
        <v>0.76919999999999999</v>
      </c>
      <c r="Z346" s="108">
        <v>1.0185</v>
      </c>
      <c r="AA346" s="109" t="s">
        <v>180</v>
      </c>
      <c r="AB346" s="109" t="s">
        <v>180</v>
      </c>
    </row>
    <row r="347" spans="24:28" x14ac:dyDescent="0.2">
      <c r="X347" s="107">
        <v>67.8</v>
      </c>
      <c r="Y347" s="108">
        <v>0.76829999999999998</v>
      </c>
      <c r="Z347" s="108">
        <v>1.0174000000000001</v>
      </c>
      <c r="AA347" s="109" t="s">
        <v>180</v>
      </c>
      <c r="AB347" s="109" t="s">
        <v>180</v>
      </c>
    </row>
    <row r="348" spans="24:28" x14ac:dyDescent="0.2">
      <c r="X348" s="107">
        <v>67.900000000000006</v>
      </c>
      <c r="Y348" s="108">
        <v>0.76739999999999997</v>
      </c>
      <c r="Z348" s="108">
        <v>1.0163</v>
      </c>
      <c r="AA348" s="109" t="s">
        <v>180</v>
      </c>
      <c r="AB348" s="109" t="s">
        <v>180</v>
      </c>
    </row>
    <row r="349" spans="24:28" x14ac:dyDescent="0.2">
      <c r="X349" s="107">
        <v>68</v>
      </c>
      <c r="Y349" s="108">
        <v>0.76649999999999996</v>
      </c>
      <c r="Z349" s="108">
        <v>1.0153000000000001</v>
      </c>
      <c r="AA349" s="109" t="s">
        <v>180</v>
      </c>
      <c r="AB349" s="109" t="s">
        <v>180</v>
      </c>
    </row>
    <row r="350" spans="24:28" x14ac:dyDescent="0.2">
      <c r="X350" s="107">
        <v>68.099999999999994</v>
      </c>
      <c r="Y350" s="108">
        <v>0.76559999999999995</v>
      </c>
      <c r="Z350" s="108">
        <v>1.0142</v>
      </c>
      <c r="AA350" s="109" t="s">
        <v>180</v>
      </c>
      <c r="AB350" s="109" t="s">
        <v>180</v>
      </c>
    </row>
    <row r="351" spans="24:28" x14ac:dyDescent="0.2">
      <c r="X351" s="107">
        <v>68.2</v>
      </c>
      <c r="Y351" s="108">
        <v>0.76470000000000005</v>
      </c>
      <c r="Z351" s="108">
        <v>1.0130999999999999</v>
      </c>
      <c r="AA351" s="109" t="s">
        <v>180</v>
      </c>
      <c r="AB351" s="109" t="s">
        <v>180</v>
      </c>
    </row>
    <row r="352" spans="24:28" x14ac:dyDescent="0.2">
      <c r="X352" s="107">
        <v>68.3</v>
      </c>
      <c r="Y352" s="108">
        <v>0.76380000000000003</v>
      </c>
      <c r="Z352" s="108">
        <v>1.0121</v>
      </c>
      <c r="AA352" s="109" t="s">
        <v>180</v>
      </c>
      <c r="AB352" s="109" t="s">
        <v>180</v>
      </c>
    </row>
    <row r="353" spans="24:28" x14ac:dyDescent="0.2">
      <c r="X353" s="107">
        <v>68.400000000000006</v>
      </c>
      <c r="Y353" s="108">
        <v>0.76300000000000001</v>
      </c>
      <c r="Z353" s="108">
        <v>1.0109999999999999</v>
      </c>
      <c r="AA353" s="109" t="s">
        <v>180</v>
      </c>
      <c r="AB353" s="109" t="s">
        <v>180</v>
      </c>
    </row>
    <row r="354" spans="24:28" x14ac:dyDescent="0.2">
      <c r="X354" s="107">
        <v>68.5</v>
      </c>
      <c r="Y354" s="108">
        <v>0.7621</v>
      </c>
      <c r="Z354" s="108">
        <v>1.01</v>
      </c>
      <c r="AA354" s="109" t="s">
        <v>180</v>
      </c>
      <c r="AB354" s="109" t="s">
        <v>180</v>
      </c>
    </row>
    <row r="355" spans="24:28" x14ac:dyDescent="0.2">
      <c r="X355" s="107">
        <v>68.599999999999994</v>
      </c>
      <c r="Y355" s="108">
        <v>0.76119999999999999</v>
      </c>
      <c r="Z355" s="108">
        <v>1.0089999999999999</v>
      </c>
      <c r="AA355" s="109" t="s">
        <v>180</v>
      </c>
      <c r="AB355" s="109" t="s">
        <v>180</v>
      </c>
    </row>
    <row r="356" spans="24:28" x14ac:dyDescent="0.2">
      <c r="X356" s="107">
        <v>68.7</v>
      </c>
      <c r="Y356" s="108">
        <v>0.76029999999999998</v>
      </c>
      <c r="Z356" s="108">
        <v>1.0079</v>
      </c>
      <c r="AA356" s="109" t="s">
        <v>180</v>
      </c>
      <c r="AB356" s="109" t="s">
        <v>180</v>
      </c>
    </row>
    <row r="357" spans="24:28" x14ac:dyDescent="0.2">
      <c r="X357" s="107">
        <v>68.8</v>
      </c>
      <c r="Y357" s="108">
        <v>0.75949999999999995</v>
      </c>
      <c r="Z357" s="108">
        <v>1.0068999999999999</v>
      </c>
      <c r="AA357" s="109" t="s">
        <v>180</v>
      </c>
      <c r="AB357" s="109" t="s">
        <v>180</v>
      </c>
    </row>
    <row r="358" spans="24:28" x14ac:dyDescent="0.2">
      <c r="X358" s="107">
        <v>68.900000000000006</v>
      </c>
      <c r="Y358" s="108">
        <v>0.75860000000000005</v>
      </c>
      <c r="Z358" s="108">
        <v>1.0059</v>
      </c>
      <c r="AA358" s="109" t="s">
        <v>180</v>
      </c>
      <c r="AB358" s="109" t="s">
        <v>180</v>
      </c>
    </row>
    <row r="359" spans="24:28" x14ac:dyDescent="0.2">
      <c r="X359" s="107">
        <v>69</v>
      </c>
      <c r="Y359" s="108">
        <v>0.75780000000000003</v>
      </c>
      <c r="Z359" s="108">
        <v>1.0047999999999999</v>
      </c>
      <c r="AA359" s="109" t="s">
        <v>180</v>
      </c>
      <c r="AB359" s="109" t="s">
        <v>180</v>
      </c>
    </row>
    <row r="360" spans="24:28" x14ac:dyDescent="0.2">
      <c r="X360" s="107">
        <v>69.099999999999994</v>
      </c>
      <c r="Y360" s="108">
        <v>0.75690000000000002</v>
      </c>
      <c r="Z360" s="108">
        <v>1.0038</v>
      </c>
      <c r="AA360" s="109" t="s">
        <v>180</v>
      </c>
      <c r="AB360" s="109" t="s">
        <v>180</v>
      </c>
    </row>
    <row r="361" spans="24:28" x14ac:dyDescent="0.2">
      <c r="X361" s="107">
        <v>69.2</v>
      </c>
      <c r="Y361" s="108">
        <v>0.75609999999999999</v>
      </c>
      <c r="Z361" s="108">
        <v>1.0027999999999999</v>
      </c>
      <c r="AA361" s="109" t="s">
        <v>180</v>
      </c>
      <c r="AB361" s="109" t="s">
        <v>180</v>
      </c>
    </row>
    <row r="362" spans="24:28" x14ac:dyDescent="0.2">
      <c r="X362" s="107">
        <v>69.3</v>
      </c>
      <c r="Y362" s="108">
        <v>0.75519999999999998</v>
      </c>
      <c r="Z362" s="108">
        <v>1.0018</v>
      </c>
      <c r="AA362" s="109" t="s">
        <v>180</v>
      </c>
      <c r="AB362" s="109" t="s">
        <v>180</v>
      </c>
    </row>
    <row r="363" spans="24:28" x14ac:dyDescent="0.2">
      <c r="X363" s="107">
        <v>69.400000000000006</v>
      </c>
      <c r="Y363" s="108">
        <v>0.75439999999999996</v>
      </c>
      <c r="Z363" s="108">
        <v>1.0007999999999999</v>
      </c>
      <c r="AA363" s="109" t="s">
        <v>180</v>
      </c>
      <c r="AB363" s="109" t="s">
        <v>180</v>
      </c>
    </row>
    <row r="364" spans="24:28" x14ac:dyDescent="0.2">
      <c r="X364" s="107">
        <v>69.5</v>
      </c>
      <c r="Y364" s="108">
        <v>0.75349999999999995</v>
      </c>
      <c r="Z364" s="108">
        <v>0.99980000000000002</v>
      </c>
      <c r="AA364" s="109" t="s">
        <v>180</v>
      </c>
      <c r="AB364" s="109" t="s">
        <v>180</v>
      </c>
    </row>
    <row r="365" spans="24:28" x14ac:dyDescent="0.2">
      <c r="X365" s="107">
        <v>69.599999999999994</v>
      </c>
      <c r="Y365" s="108">
        <v>0.75270000000000004</v>
      </c>
      <c r="Z365" s="108">
        <v>0.99880000000000002</v>
      </c>
      <c r="AA365" s="109" t="s">
        <v>180</v>
      </c>
      <c r="AB365" s="109" t="s">
        <v>180</v>
      </c>
    </row>
    <row r="366" spans="24:28" x14ac:dyDescent="0.2">
      <c r="X366" s="107">
        <v>69.7</v>
      </c>
      <c r="Y366" s="108">
        <v>0.75190000000000001</v>
      </c>
      <c r="Z366" s="108">
        <v>0.99780000000000002</v>
      </c>
      <c r="AA366" s="109" t="s">
        <v>180</v>
      </c>
      <c r="AB366" s="109" t="s">
        <v>180</v>
      </c>
    </row>
    <row r="367" spans="24:28" x14ac:dyDescent="0.2">
      <c r="X367" s="107">
        <v>69.8</v>
      </c>
      <c r="Y367" s="108">
        <v>0.751</v>
      </c>
      <c r="Z367" s="108">
        <v>0.99680000000000002</v>
      </c>
      <c r="AA367" s="109" t="s">
        <v>180</v>
      </c>
      <c r="AB367" s="109" t="s">
        <v>180</v>
      </c>
    </row>
    <row r="368" spans="24:28" x14ac:dyDescent="0.2">
      <c r="X368" s="107">
        <v>69.900000000000006</v>
      </c>
      <c r="Y368" s="108">
        <v>0.75019999999999998</v>
      </c>
      <c r="Z368" s="108">
        <v>0.99580000000000002</v>
      </c>
      <c r="AA368" s="109" t="s">
        <v>180</v>
      </c>
      <c r="AB368" s="109" t="s">
        <v>180</v>
      </c>
    </row>
    <row r="369" spans="24:28" x14ac:dyDescent="0.2">
      <c r="X369" s="107">
        <v>70</v>
      </c>
      <c r="Y369" s="108">
        <v>0.74939999999999996</v>
      </c>
      <c r="Z369" s="108">
        <v>0.99480000000000002</v>
      </c>
      <c r="AA369" s="109" t="s">
        <v>180</v>
      </c>
      <c r="AB369" s="109" t="s">
        <v>180</v>
      </c>
    </row>
    <row r="370" spans="24:28" x14ac:dyDescent="0.2">
      <c r="X370" s="107">
        <v>70.099999999999994</v>
      </c>
      <c r="Y370" s="108">
        <v>0.74860000000000004</v>
      </c>
      <c r="Z370" s="108">
        <v>0.99390000000000001</v>
      </c>
      <c r="AA370" s="109" t="s">
        <v>180</v>
      </c>
      <c r="AB370" s="109" t="s">
        <v>180</v>
      </c>
    </row>
    <row r="371" spans="24:28" x14ac:dyDescent="0.2">
      <c r="X371" s="107">
        <v>70.2</v>
      </c>
      <c r="Y371" s="108">
        <v>0.74780000000000002</v>
      </c>
      <c r="Z371" s="108">
        <v>0.9929</v>
      </c>
      <c r="AA371" s="109" t="s">
        <v>180</v>
      </c>
      <c r="AB371" s="109" t="s">
        <v>180</v>
      </c>
    </row>
    <row r="372" spans="24:28" x14ac:dyDescent="0.2">
      <c r="X372" s="107">
        <v>70.3</v>
      </c>
      <c r="Y372" s="108">
        <v>0.74690000000000001</v>
      </c>
      <c r="Z372" s="108">
        <v>0.9919</v>
      </c>
      <c r="AA372" s="109" t="s">
        <v>180</v>
      </c>
      <c r="AB372" s="109" t="s">
        <v>180</v>
      </c>
    </row>
    <row r="373" spans="24:28" x14ac:dyDescent="0.2">
      <c r="X373" s="107">
        <v>70.400000000000006</v>
      </c>
      <c r="Y373" s="108">
        <v>0.74609999999999999</v>
      </c>
      <c r="Z373" s="108">
        <v>0.99099999999999999</v>
      </c>
      <c r="AA373" s="109" t="s">
        <v>180</v>
      </c>
      <c r="AB373" s="109" t="s">
        <v>180</v>
      </c>
    </row>
    <row r="374" spans="24:28" x14ac:dyDescent="0.2">
      <c r="X374" s="107">
        <v>70.5</v>
      </c>
      <c r="Y374" s="108">
        <v>0.74529999999999996</v>
      </c>
      <c r="Z374" s="108">
        <v>0.99</v>
      </c>
      <c r="AA374" s="109" t="s">
        <v>180</v>
      </c>
      <c r="AB374" s="109" t="s">
        <v>180</v>
      </c>
    </row>
    <row r="375" spans="24:28" x14ac:dyDescent="0.2">
      <c r="X375" s="107">
        <v>70.599999999999994</v>
      </c>
      <c r="Y375" s="108">
        <v>0.74450000000000005</v>
      </c>
      <c r="Z375" s="108">
        <v>0.98899999999999999</v>
      </c>
      <c r="AA375" s="109" t="s">
        <v>180</v>
      </c>
      <c r="AB375" s="109" t="s">
        <v>180</v>
      </c>
    </row>
    <row r="376" spans="24:28" x14ac:dyDescent="0.2">
      <c r="X376" s="107">
        <v>70.7</v>
      </c>
      <c r="Y376" s="108">
        <v>0.74370000000000003</v>
      </c>
      <c r="Z376" s="108">
        <v>0.98809999999999998</v>
      </c>
      <c r="AA376" s="109" t="s">
        <v>180</v>
      </c>
      <c r="AB376" s="109" t="s">
        <v>180</v>
      </c>
    </row>
    <row r="377" spans="24:28" x14ac:dyDescent="0.2">
      <c r="X377" s="107">
        <v>70.8</v>
      </c>
      <c r="Y377" s="108">
        <v>0.74299999999999999</v>
      </c>
      <c r="Z377" s="108">
        <v>0.98709999999999998</v>
      </c>
      <c r="AA377" s="109" t="s">
        <v>180</v>
      </c>
      <c r="AB377" s="109" t="s">
        <v>180</v>
      </c>
    </row>
    <row r="378" spans="24:28" x14ac:dyDescent="0.2">
      <c r="X378" s="107">
        <v>70.900000000000006</v>
      </c>
      <c r="Y378" s="108">
        <v>0.74219999999999997</v>
      </c>
      <c r="Z378" s="108">
        <v>0.98619999999999997</v>
      </c>
      <c r="AA378" s="109" t="s">
        <v>180</v>
      </c>
      <c r="AB378" s="109" t="s">
        <v>180</v>
      </c>
    </row>
    <row r="379" spans="24:28" x14ac:dyDescent="0.2">
      <c r="X379" s="107">
        <v>71</v>
      </c>
      <c r="Y379" s="108">
        <v>0.74139999999999995</v>
      </c>
      <c r="Z379" s="108">
        <v>0.98519999999999996</v>
      </c>
      <c r="AA379" s="109" t="s">
        <v>180</v>
      </c>
      <c r="AB379" s="109" t="s">
        <v>180</v>
      </c>
    </row>
    <row r="380" spans="24:28" x14ac:dyDescent="0.2">
      <c r="X380" s="107">
        <v>71.099999999999994</v>
      </c>
      <c r="Y380" s="108">
        <v>0.74060000000000004</v>
      </c>
      <c r="Z380" s="108">
        <v>0.98429999999999995</v>
      </c>
      <c r="AA380" s="109" t="s">
        <v>180</v>
      </c>
      <c r="AB380" s="109" t="s">
        <v>180</v>
      </c>
    </row>
    <row r="381" spans="24:28" x14ac:dyDescent="0.2">
      <c r="X381" s="107">
        <v>71.2</v>
      </c>
      <c r="Y381" s="108">
        <v>0.73980000000000001</v>
      </c>
      <c r="Z381" s="108">
        <v>0.98340000000000005</v>
      </c>
      <c r="AA381" s="109" t="s">
        <v>180</v>
      </c>
      <c r="AB381" s="109" t="s">
        <v>180</v>
      </c>
    </row>
    <row r="382" spans="24:28" x14ac:dyDescent="0.2">
      <c r="X382" s="107">
        <v>71.3</v>
      </c>
      <c r="Y382" s="108">
        <v>0.73899999999999999</v>
      </c>
      <c r="Z382" s="108">
        <v>0.98240000000000005</v>
      </c>
      <c r="AA382" s="109" t="s">
        <v>180</v>
      </c>
      <c r="AB382" s="109" t="s">
        <v>180</v>
      </c>
    </row>
    <row r="383" spans="24:28" x14ac:dyDescent="0.2">
      <c r="X383" s="107">
        <v>71.400000000000006</v>
      </c>
      <c r="Y383" s="108">
        <v>0.73829999999999996</v>
      </c>
      <c r="Z383" s="108">
        <v>0.98150000000000004</v>
      </c>
      <c r="AA383" s="109" t="s">
        <v>180</v>
      </c>
      <c r="AB383" s="109" t="s">
        <v>180</v>
      </c>
    </row>
    <row r="384" spans="24:28" x14ac:dyDescent="0.2">
      <c r="X384" s="107">
        <v>71.5</v>
      </c>
      <c r="Y384" s="108">
        <v>0.73750000000000004</v>
      </c>
      <c r="Z384" s="108">
        <v>0.98060000000000003</v>
      </c>
      <c r="AA384" s="109" t="s">
        <v>180</v>
      </c>
      <c r="AB384" s="109" t="s">
        <v>180</v>
      </c>
    </row>
    <row r="385" spans="24:28" x14ac:dyDescent="0.2">
      <c r="X385" s="107">
        <v>71.599999999999994</v>
      </c>
      <c r="Y385" s="108">
        <v>0.73670000000000002</v>
      </c>
      <c r="Z385" s="108">
        <v>0.97970000000000002</v>
      </c>
      <c r="AA385" s="109" t="s">
        <v>180</v>
      </c>
      <c r="AB385" s="109" t="s">
        <v>180</v>
      </c>
    </row>
    <row r="386" spans="24:28" x14ac:dyDescent="0.2">
      <c r="X386" s="107">
        <v>71.7</v>
      </c>
      <c r="Y386" s="108">
        <v>0.73599999999999999</v>
      </c>
      <c r="Z386" s="108">
        <v>0.9788</v>
      </c>
      <c r="AA386" s="109" t="s">
        <v>180</v>
      </c>
      <c r="AB386" s="109" t="s">
        <v>180</v>
      </c>
    </row>
    <row r="387" spans="24:28" x14ac:dyDescent="0.2">
      <c r="X387" s="107">
        <v>71.8</v>
      </c>
      <c r="Y387" s="108">
        <v>0.73529999999999995</v>
      </c>
      <c r="Z387" s="108">
        <v>0.97789999999999999</v>
      </c>
      <c r="AA387" s="109" t="s">
        <v>180</v>
      </c>
      <c r="AB387" s="109" t="s">
        <v>180</v>
      </c>
    </row>
    <row r="388" spans="24:28" x14ac:dyDescent="0.2">
      <c r="X388" s="107">
        <v>71.900000000000006</v>
      </c>
      <c r="Y388" s="108">
        <v>0.73450000000000004</v>
      </c>
      <c r="Z388" s="108">
        <v>0.97689999999999999</v>
      </c>
      <c r="AA388" s="109" t="s">
        <v>180</v>
      </c>
      <c r="AB388" s="109" t="s">
        <v>180</v>
      </c>
    </row>
    <row r="389" spans="24:28" x14ac:dyDescent="0.2">
      <c r="X389" s="107">
        <v>72</v>
      </c>
      <c r="Y389" s="108">
        <v>0.73370000000000002</v>
      </c>
      <c r="Z389" s="108">
        <v>0.97599999999999998</v>
      </c>
      <c r="AA389" s="109" t="s">
        <v>180</v>
      </c>
      <c r="AB389" s="109" t="s">
        <v>180</v>
      </c>
    </row>
    <row r="390" spans="24:28" x14ac:dyDescent="0.2">
      <c r="X390" s="107">
        <v>72.099999999999994</v>
      </c>
      <c r="Y390" s="108">
        <v>0.73299999999999998</v>
      </c>
      <c r="Z390" s="108">
        <v>0.97509999999999997</v>
      </c>
      <c r="AA390" s="109" t="s">
        <v>180</v>
      </c>
      <c r="AB390" s="109" t="s">
        <v>180</v>
      </c>
    </row>
    <row r="391" spans="24:28" x14ac:dyDescent="0.2">
      <c r="X391" s="107">
        <v>72.2</v>
      </c>
      <c r="Y391" s="108">
        <v>0.73219999999999996</v>
      </c>
      <c r="Z391" s="108">
        <v>0.97419999999999995</v>
      </c>
      <c r="AA391" s="109" t="s">
        <v>180</v>
      </c>
      <c r="AB391" s="109" t="s">
        <v>180</v>
      </c>
    </row>
    <row r="392" spans="24:28" x14ac:dyDescent="0.2">
      <c r="X392" s="107">
        <v>72.3</v>
      </c>
      <c r="Y392" s="108">
        <v>0.73150000000000004</v>
      </c>
      <c r="Z392" s="108">
        <v>0.97340000000000004</v>
      </c>
      <c r="AA392" s="109" t="s">
        <v>180</v>
      </c>
      <c r="AB392" s="109" t="s">
        <v>180</v>
      </c>
    </row>
    <row r="393" spans="24:28" x14ac:dyDescent="0.2">
      <c r="X393" s="107">
        <v>72.400000000000006</v>
      </c>
      <c r="Y393" s="108">
        <v>0.73070000000000002</v>
      </c>
      <c r="Z393" s="108">
        <v>0.97250000000000003</v>
      </c>
      <c r="AA393" s="109" t="s">
        <v>180</v>
      </c>
      <c r="AB393" s="109" t="s">
        <v>180</v>
      </c>
    </row>
    <row r="394" spans="24:28" x14ac:dyDescent="0.2">
      <c r="X394" s="107">
        <v>72.5</v>
      </c>
      <c r="Y394" s="108">
        <v>0.73</v>
      </c>
      <c r="Z394" s="108">
        <v>0.97160000000000002</v>
      </c>
      <c r="AA394" s="109" t="s">
        <v>180</v>
      </c>
      <c r="AB394" s="109" t="s">
        <v>180</v>
      </c>
    </row>
    <row r="395" spans="24:28" x14ac:dyDescent="0.2">
      <c r="X395" s="107">
        <v>72.599999999999994</v>
      </c>
      <c r="Y395" s="108">
        <v>0.72929999999999995</v>
      </c>
      <c r="Z395" s="108">
        <v>0.97070000000000001</v>
      </c>
      <c r="AA395" s="109" t="s">
        <v>180</v>
      </c>
      <c r="AB395" s="109" t="s">
        <v>180</v>
      </c>
    </row>
    <row r="396" spans="24:28" x14ac:dyDescent="0.2">
      <c r="X396" s="107">
        <v>72.7</v>
      </c>
      <c r="Y396" s="108">
        <v>0.72850000000000004</v>
      </c>
      <c r="Z396" s="108">
        <v>0.9698</v>
      </c>
      <c r="AA396" s="109" t="s">
        <v>180</v>
      </c>
      <c r="AB396" s="109" t="s">
        <v>180</v>
      </c>
    </row>
    <row r="397" spans="24:28" x14ac:dyDescent="0.2">
      <c r="X397" s="107">
        <v>72.8</v>
      </c>
      <c r="Y397" s="108">
        <v>0.7278</v>
      </c>
      <c r="Z397" s="108">
        <v>0.96889999999999998</v>
      </c>
      <c r="AA397" s="109" t="s">
        <v>180</v>
      </c>
      <c r="AB397" s="109" t="s">
        <v>180</v>
      </c>
    </row>
    <row r="398" spans="24:28" x14ac:dyDescent="0.2">
      <c r="X398" s="107">
        <v>72.900000000000006</v>
      </c>
      <c r="Y398" s="108">
        <v>0.72709999999999997</v>
      </c>
      <c r="Z398" s="108">
        <v>0.96809999999999996</v>
      </c>
      <c r="AA398" s="109" t="s">
        <v>180</v>
      </c>
      <c r="AB398" s="109" t="s">
        <v>180</v>
      </c>
    </row>
    <row r="399" spans="24:28" x14ac:dyDescent="0.2">
      <c r="X399" s="107">
        <v>73</v>
      </c>
      <c r="Y399" s="108">
        <v>0.72640000000000005</v>
      </c>
      <c r="Z399" s="108">
        <v>0.96719999999999995</v>
      </c>
      <c r="AA399" s="109" t="s">
        <v>180</v>
      </c>
      <c r="AB399" s="109" t="s">
        <v>180</v>
      </c>
    </row>
    <row r="400" spans="24:28" x14ac:dyDescent="0.2">
      <c r="X400" s="107">
        <v>73.099999999999994</v>
      </c>
      <c r="Y400" s="108">
        <v>0.72560000000000002</v>
      </c>
      <c r="Z400" s="108">
        <v>0.96630000000000005</v>
      </c>
      <c r="AA400" s="109" t="s">
        <v>180</v>
      </c>
      <c r="AB400" s="109" t="s">
        <v>180</v>
      </c>
    </row>
    <row r="401" spans="24:28" x14ac:dyDescent="0.2">
      <c r="X401" s="107">
        <v>73.2</v>
      </c>
      <c r="Y401" s="108">
        <v>0.72489999999999999</v>
      </c>
      <c r="Z401" s="108">
        <v>0.96550000000000002</v>
      </c>
      <c r="AA401" s="109" t="s">
        <v>180</v>
      </c>
      <c r="AB401" s="109" t="s">
        <v>180</v>
      </c>
    </row>
    <row r="402" spans="24:28" x14ac:dyDescent="0.2">
      <c r="X402" s="107">
        <v>73.3</v>
      </c>
      <c r="Y402" s="108">
        <v>0.72419999999999995</v>
      </c>
      <c r="Z402" s="108">
        <v>0.96460000000000001</v>
      </c>
      <c r="AA402" s="109" t="s">
        <v>180</v>
      </c>
      <c r="AB402" s="109" t="s">
        <v>180</v>
      </c>
    </row>
    <row r="403" spans="24:28" x14ac:dyDescent="0.2">
      <c r="X403" s="107">
        <v>73.400000000000006</v>
      </c>
      <c r="Y403" s="108">
        <v>0.72350000000000003</v>
      </c>
      <c r="Z403" s="108">
        <v>0.96379999999999999</v>
      </c>
      <c r="AA403" s="109" t="s">
        <v>180</v>
      </c>
      <c r="AB403" s="109" t="s">
        <v>180</v>
      </c>
    </row>
    <row r="404" spans="24:28" x14ac:dyDescent="0.2">
      <c r="X404" s="107">
        <v>73.5</v>
      </c>
      <c r="Y404" s="108">
        <v>0.7228</v>
      </c>
      <c r="Z404" s="108">
        <v>0.96289999999999998</v>
      </c>
      <c r="AA404" s="109" t="s">
        <v>180</v>
      </c>
      <c r="AB404" s="109" t="s">
        <v>180</v>
      </c>
    </row>
    <row r="405" spans="24:28" x14ac:dyDescent="0.2">
      <c r="X405" s="107">
        <v>73.599999999999994</v>
      </c>
      <c r="Y405" s="108">
        <v>0.72209999999999996</v>
      </c>
      <c r="Z405" s="108">
        <v>0.96209999999999996</v>
      </c>
      <c r="AA405" s="109" t="s">
        <v>180</v>
      </c>
      <c r="AB405" s="109" t="s">
        <v>180</v>
      </c>
    </row>
    <row r="406" spans="24:28" x14ac:dyDescent="0.2">
      <c r="X406" s="107">
        <v>73.7</v>
      </c>
      <c r="Y406" s="108">
        <v>0.72140000000000004</v>
      </c>
      <c r="Z406" s="108">
        <v>0.96130000000000004</v>
      </c>
      <c r="AA406" s="109" t="s">
        <v>180</v>
      </c>
      <c r="AB406" s="109" t="s">
        <v>180</v>
      </c>
    </row>
    <row r="407" spans="24:28" x14ac:dyDescent="0.2">
      <c r="X407" s="107">
        <v>73.8</v>
      </c>
      <c r="Y407" s="108">
        <v>0.72070000000000001</v>
      </c>
      <c r="Z407" s="108">
        <v>0.96040000000000003</v>
      </c>
      <c r="AA407" s="109" t="s">
        <v>180</v>
      </c>
      <c r="AB407" s="109" t="s">
        <v>180</v>
      </c>
    </row>
    <row r="408" spans="24:28" x14ac:dyDescent="0.2">
      <c r="X408" s="107">
        <v>73.900000000000006</v>
      </c>
      <c r="Y408" s="108">
        <v>0.72</v>
      </c>
      <c r="Z408" s="108">
        <v>0.95960000000000001</v>
      </c>
      <c r="AA408" s="109" t="s">
        <v>180</v>
      </c>
      <c r="AB408" s="109" t="s">
        <v>180</v>
      </c>
    </row>
    <row r="409" spans="24:28" x14ac:dyDescent="0.2">
      <c r="X409" s="107">
        <v>74</v>
      </c>
      <c r="Y409" s="108">
        <v>0.71930000000000005</v>
      </c>
      <c r="Z409" s="108">
        <v>0.9587</v>
      </c>
      <c r="AA409" s="109" t="s">
        <v>180</v>
      </c>
      <c r="AB409" s="109" t="s">
        <v>180</v>
      </c>
    </row>
    <row r="410" spans="24:28" x14ac:dyDescent="0.2">
      <c r="X410" s="107">
        <v>74.099999999999994</v>
      </c>
      <c r="Y410" s="108">
        <v>0.71860000000000002</v>
      </c>
      <c r="Z410" s="108">
        <v>0.95789999999999997</v>
      </c>
      <c r="AA410" s="109" t="s">
        <v>180</v>
      </c>
      <c r="AB410" s="109" t="s">
        <v>180</v>
      </c>
    </row>
    <row r="411" spans="24:28" x14ac:dyDescent="0.2">
      <c r="X411" s="107">
        <v>74.2</v>
      </c>
      <c r="Y411" s="108">
        <v>0.71789999999999998</v>
      </c>
      <c r="Z411" s="108">
        <v>0.95709999999999995</v>
      </c>
      <c r="AA411" s="109" t="s">
        <v>180</v>
      </c>
      <c r="AB411" s="109" t="s">
        <v>180</v>
      </c>
    </row>
    <row r="412" spans="24:28" x14ac:dyDescent="0.2">
      <c r="X412" s="107">
        <v>74.3</v>
      </c>
      <c r="Y412" s="108">
        <v>0.71730000000000005</v>
      </c>
      <c r="Z412" s="108">
        <v>0.95630000000000004</v>
      </c>
      <c r="AA412" s="109" t="s">
        <v>180</v>
      </c>
      <c r="AB412" s="109" t="s">
        <v>180</v>
      </c>
    </row>
    <row r="413" spans="24:28" x14ac:dyDescent="0.2">
      <c r="X413" s="107">
        <v>74.400000000000006</v>
      </c>
      <c r="Y413" s="108">
        <v>0.71660000000000001</v>
      </c>
      <c r="Z413" s="108">
        <v>0.95550000000000002</v>
      </c>
      <c r="AA413" s="109" t="s">
        <v>180</v>
      </c>
      <c r="AB413" s="109" t="s">
        <v>180</v>
      </c>
    </row>
    <row r="414" spans="24:28" x14ac:dyDescent="0.2">
      <c r="X414" s="107">
        <v>74.5</v>
      </c>
      <c r="Y414" s="108">
        <v>0.71589999999999998</v>
      </c>
      <c r="Z414" s="108">
        <v>0.95469999999999999</v>
      </c>
      <c r="AA414" s="109" t="s">
        <v>180</v>
      </c>
      <c r="AB414" s="109" t="s">
        <v>180</v>
      </c>
    </row>
    <row r="415" spans="24:28" x14ac:dyDescent="0.2">
      <c r="X415" s="107">
        <v>74.599999999999994</v>
      </c>
      <c r="Y415" s="108">
        <v>0.71519999999999995</v>
      </c>
      <c r="Z415" s="108">
        <v>0.95379999999999998</v>
      </c>
      <c r="AA415" s="109" t="s">
        <v>180</v>
      </c>
      <c r="AB415" s="109" t="s">
        <v>180</v>
      </c>
    </row>
    <row r="416" spans="24:28" x14ac:dyDescent="0.2">
      <c r="X416" s="107">
        <v>74.7</v>
      </c>
      <c r="Y416" s="108">
        <v>0.71460000000000001</v>
      </c>
      <c r="Z416" s="108">
        <v>0.95299999999999996</v>
      </c>
      <c r="AA416" s="109" t="s">
        <v>180</v>
      </c>
      <c r="AB416" s="109" t="s">
        <v>180</v>
      </c>
    </row>
    <row r="417" spans="24:28" x14ac:dyDescent="0.2">
      <c r="X417" s="107">
        <v>74.8</v>
      </c>
      <c r="Y417" s="108">
        <v>0.71389999999999998</v>
      </c>
      <c r="Z417" s="108">
        <v>0.95220000000000005</v>
      </c>
      <c r="AA417" s="109" t="s">
        <v>180</v>
      </c>
      <c r="AB417" s="109" t="s">
        <v>180</v>
      </c>
    </row>
    <row r="418" spans="24:28" x14ac:dyDescent="0.2">
      <c r="X418" s="107">
        <v>74.900000000000006</v>
      </c>
      <c r="Y418" s="108">
        <v>0.71319999999999995</v>
      </c>
      <c r="Z418" s="108">
        <v>0.95140000000000002</v>
      </c>
      <c r="AA418" s="109" t="s">
        <v>180</v>
      </c>
      <c r="AB418" s="109" t="s">
        <v>180</v>
      </c>
    </row>
    <row r="419" spans="24:28" x14ac:dyDescent="0.2">
      <c r="X419" s="107">
        <v>75</v>
      </c>
      <c r="Y419" s="108">
        <v>0.71260000000000001</v>
      </c>
      <c r="Z419" s="108">
        <v>0.9506</v>
      </c>
      <c r="AA419" s="109" t="s">
        <v>180</v>
      </c>
      <c r="AB419" s="109" t="s">
        <v>180</v>
      </c>
    </row>
    <row r="420" spans="24:28" x14ac:dyDescent="0.2">
      <c r="X420" s="107">
        <v>75.099999999999994</v>
      </c>
      <c r="Y420" s="108">
        <v>0.71189999999999998</v>
      </c>
      <c r="Z420" s="108">
        <v>0.94979999999999998</v>
      </c>
      <c r="AA420" s="109" t="s">
        <v>181</v>
      </c>
      <c r="AB420" s="109" t="s">
        <v>181</v>
      </c>
    </row>
    <row r="421" spans="24:28" x14ac:dyDescent="0.2">
      <c r="X421" s="107">
        <v>75.2</v>
      </c>
      <c r="Y421" s="108">
        <v>0.71120000000000005</v>
      </c>
      <c r="Z421" s="108">
        <v>0.94910000000000005</v>
      </c>
      <c r="AA421" s="109" t="s">
        <v>181</v>
      </c>
      <c r="AB421" s="109" t="s">
        <v>181</v>
      </c>
    </row>
    <row r="422" spans="24:28" x14ac:dyDescent="0.2">
      <c r="X422" s="107">
        <v>75.3</v>
      </c>
      <c r="Y422" s="108">
        <v>0.71060000000000001</v>
      </c>
      <c r="Z422" s="108">
        <v>0.94830000000000003</v>
      </c>
      <c r="AA422" s="109" t="s">
        <v>181</v>
      </c>
      <c r="AB422" s="109" t="s">
        <v>181</v>
      </c>
    </row>
    <row r="423" spans="24:28" x14ac:dyDescent="0.2">
      <c r="X423" s="107">
        <v>75.400000000000006</v>
      </c>
      <c r="Y423" s="108">
        <v>0.70989999999999998</v>
      </c>
      <c r="Z423" s="108">
        <v>0.94750000000000001</v>
      </c>
      <c r="AA423" s="109" t="s">
        <v>181</v>
      </c>
      <c r="AB423" s="109" t="s">
        <v>181</v>
      </c>
    </row>
    <row r="424" spans="24:28" x14ac:dyDescent="0.2">
      <c r="X424" s="107">
        <v>75.5</v>
      </c>
      <c r="Y424" s="108">
        <v>0.70930000000000004</v>
      </c>
      <c r="Z424" s="108">
        <v>0.94669999999999999</v>
      </c>
      <c r="AA424" s="109" t="s">
        <v>181</v>
      </c>
      <c r="AB424" s="109" t="s">
        <v>181</v>
      </c>
    </row>
    <row r="425" spans="24:28" x14ac:dyDescent="0.2">
      <c r="X425" s="107">
        <v>75.599999999999994</v>
      </c>
      <c r="Y425" s="108">
        <v>0.70860000000000001</v>
      </c>
      <c r="Z425" s="108">
        <v>0.94589999999999996</v>
      </c>
      <c r="AA425" s="109" t="s">
        <v>181</v>
      </c>
      <c r="AB425" s="109" t="s">
        <v>181</v>
      </c>
    </row>
    <row r="426" spans="24:28" x14ac:dyDescent="0.2">
      <c r="X426" s="107">
        <v>75.7</v>
      </c>
      <c r="Y426" s="108">
        <v>0.70799999999999996</v>
      </c>
      <c r="Z426" s="108">
        <v>0.94520000000000004</v>
      </c>
      <c r="AA426" s="109" t="s">
        <v>181</v>
      </c>
      <c r="AB426" s="109" t="s">
        <v>181</v>
      </c>
    </row>
    <row r="427" spans="24:28" x14ac:dyDescent="0.2">
      <c r="X427" s="107">
        <v>75.8</v>
      </c>
      <c r="Y427" s="108">
        <v>0.70740000000000003</v>
      </c>
      <c r="Z427" s="108">
        <v>0.94440000000000002</v>
      </c>
      <c r="AA427" s="109" t="s">
        <v>181</v>
      </c>
      <c r="AB427" s="109" t="s">
        <v>181</v>
      </c>
    </row>
    <row r="428" spans="24:28" x14ac:dyDescent="0.2">
      <c r="X428" s="107">
        <v>75.900000000000006</v>
      </c>
      <c r="Y428" s="108">
        <v>0.70669999999999999</v>
      </c>
      <c r="Z428" s="108">
        <v>0.94359999999999999</v>
      </c>
      <c r="AA428" s="109" t="s">
        <v>181</v>
      </c>
      <c r="AB428" s="109" t="s">
        <v>181</v>
      </c>
    </row>
    <row r="429" spans="24:28" x14ac:dyDescent="0.2">
      <c r="X429" s="107">
        <v>76</v>
      </c>
      <c r="Y429" s="108">
        <v>0.70609999999999995</v>
      </c>
      <c r="Z429" s="108">
        <v>0.94289999999999996</v>
      </c>
      <c r="AA429" s="109" t="s">
        <v>181</v>
      </c>
      <c r="AB429" s="109" t="s">
        <v>181</v>
      </c>
    </row>
    <row r="430" spans="24:28" x14ac:dyDescent="0.2">
      <c r="X430" s="107">
        <v>76.099999999999994</v>
      </c>
      <c r="Y430" s="108">
        <v>0.70550000000000002</v>
      </c>
      <c r="Z430" s="108">
        <v>0.94210000000000005</v>
      </c>
      <c r="AA430" s="109" t="s">
        <v>181</v>
      </c>
      <c r="AB430" s="109" t="s">
        <v>181</v>
      </c>
    </row>
    <row r="431" spans="24:28" x14ac:dyDescent="0.2">
      <c r="X431" s="107">
        <v>76.2</v>
      </c>
      <c r="Y431" s="108">
        <v>0.70479999999999998</v>
      </c>
      <c r="Z431" s="108">
        <v>0.94140000000000001</v>
      </c>
      <c r="AA431" s="109" t="s">
        <v>181</v>
      </c>
      <c r="AB431" s="109" t="s">
        <v>181</v>
      </c>
    </row>
    <row r="432" spans="24:28" x14ac:dyDescent="0.2">
      <c r="X432" s="107">
        <v>76.3</v>
      </c>
      <c r="Y432" s="108">
        <v>0.70420000000000005</v>
      </c>
      <c r="Z432" s="108">
        <v>0.94059999999999999</v>
      </c>
      <c r="AA432" s="109" t="s">
        <v>181</v>
      </c>
      <c r="AB432" s="109" t="s">
        <v>181</v>
      </c>
    </row>
    <row r="433" spans="24:28" x14ac:dyDescent="0.2">
      <c r="X433" s="107">
        <v>76.400000000000006</v>
      </c>
      <c r="Y433" s="108">
        <v>0.7036</v>
      </c>
      <c r="Z433" s="108">
        <v>0.93989999999999996</v>
      </c>
      <c r="AA433" s="109" t="s">
        <v>181</v>
      </c>
      <c r="AB433" s="109" t="s">
        <v>181</v>
      </c>
    </row>
    <row r="434" spans="24:28" x14ac:dyDescent="0.2">
      <c r="X434" s="107">
        <v>76.5</v>
      </c>
      <c r="Y434" s="108">
        <v>0.70289999999999997</v>
      </c>
      <c r="Z434" s="108">
        <v>0.93910000000000005</v>
      </c>
      <c r="AA434" s="109" t="s">
        <v>181</v>
      </c>
      <c r="AB434" s="109" t="s">
        <v>181</v>
      </c>
    </row>
    <row r="435" spans="24:28" x14ac:dyDescent="0.2">
      <c r="X435" s="107">
        <v>76.599999999999994</v>
      </c>
      <c r="Y435" s="108">
        <v>0.70230000000000004</v>
      </c>
      <c r="Z435" s="108">
        <v>0.93840000000000001</v>
      </c>
      <c r="AA435" s="109" t="s">
        <v>181</v>
      </c>
      <c r="AB435" s="109" t="s">
        <v>181</v>
      </c>
    </row>
    <row r="436" spans="24:28" x14ac:dyDescent="0.2">
      <c r="X436" s="107">
        <v>76.7</v>
      </c>
      <c r="Y436" s="108">
        <v>0.70169999999999999</v>
      </c>
      <c r="Z436" s="108">
        <v>0.93759999999999999</v>
      </c>
      <c r="AA436" s="109" t="s">
        <v>181</v>
      </c>
      <c r="AB436" s="109" t="s">
        <v>181</v>
      </c>
    </row>
    <row r="437" spans="24:28" x14ac:dyDescent="0.2">
      <c r="X437" s="107">
        <v>76.8</v>
      </c>
      <c r="Y437" s="108">
        <v>0.70109999999999995</v>
      </c>
      <c r="Z437" s="108">
        <v>0.93689999999999996</v>
      </c>
      <c r="AA437" s="109" t="s">
        <v>181</v>
      </c>
      <c r="AB437" s="109" t="s">
        <v>181</v>
      </c>
    </row>
    <row r="438" spans="24:28" x14ac:dyDescent="0.2">
      <c r="X438" s="107">
        <v>76.900000000000006</v>
      </c>
      <c r="Y438" s="108">
        <v>0.70050000000000001</v>
      </c>
      <c r="Z438" s="108">
        <v>0.93620000000000003</v>
      </c>
      <c r="AA438" s="109" t="s">
        <v>181</v>
      </c>
      <c r="AB438" s="109" t="s">
        <v>181</v>
      </c>
    </row>
    <row r="439" spans="24:28" x14ac:dyDescent="0.2">
      <c r="X439" s="107">
        <v>77</v>
      </c>
      <c r="Y439" s="108">
        <v>0.69989999999999997</v>
      </c>
      <c r="Z439" s="108">
        <v>0.93540000000000001</v>
      </c>
      <c r="AA439" s="109" t="s">
        <v>181</v>
      </c>
      <c r="AB439" s="109" t="s">
        <v>181</v>
      </c>
    </row>
    <row r="440" spans="24:28" x14ac:dyDescent="0.2">
      <c r="X440" s="107">
        <v>77.099999999999994</v>
      </c>
      <c r="Y440" s="108">
        <v>0.69930000000000003</v>
      </c>
      <c r="Z440" s="108">
        <v>0.93469999999999998</v>
      </c>
      <c r="AA440" s="109" t="s">
        <v>181</v>
      </c>
      <c r="AB440" s="109" t="s">
        <v>181</v>
      </c>
    </row>
    <row r="441" spans="24:28" x14ac:dyDescent="0.2">
      <c r="X441" s="107">
        <v>77.2</v>
      </c>
      <c r="Y441" s="108">
        <v>0.69869999999999999</v>
      </c>
      <c r="Z441" s="108">
        <v>0.93400000000000005</v>
      </c>
      <c r="AA441" s="109" t="s">
        <v>181</v>
      </c>
      <c r="AB441" s="109" t="s">
        <v>181</v>
      </c>
    </row>
    <row r="442" spans="24:28" x14ac:dyDescent="0.2">
      <c r="X442" s="107">
        <v>77.3</v>
      </c>
      <c r="Y442" s="108">
        <v>0.69810000000000005</v>
      </c>
      <c r="Z442" s="108">
        <v>0.93330000000000002</v>
      </c>
      <c r="AA442" s="109" t="s">
        <v>181</v>
      </c>
      <c r="AB442" s="109" t="s">
        <v>181</v>
      </c>
    </row>
    <row r="443" spans="24:28" x14ac:dyDescent="0.2">
      <c r="X443" s="107">
        <v>77.400000000000006</v>
      </c>
      <c r="Y443" s="108">
        <v>0.69750000000000001</v>
      </c>
      <c r="Z443" s="108">
        <v>0.93259999999999998</v>
      </c>
      <c r="AA443" s="109" t="s">
        <v>181</v>
      </c>
      <c r="AB443" s="109" t="s">
        <v>181</v>
      </c>
    </row>
    <row r="444" spans="24:28" x14ac:dyDescent="0.2">
      <c r="X444" s="107">
        <v>77.5</v>
      </c>
      <c r="Y444" s="108">
        <v>0.69689999999999996</v>
      </c>
      <c r="Z444" s="108">
        <v>0.93179999999999996</v>
      </c>
      <c r="AA444" s="109" t="s">
        <v>181</v>
      </c>
      <c r="AB444" s="109" t="s">
        <v>181</v>
      </c>
    </row>
    <row r="445" spans="24:28" x14ac:dyDescent="0.2">
      <c r="X445" s="107">
        <v>77.599999999999994</v>
      </c>
      <c r="Y445" s="108">
        <v>0.69630000000000003</v>
      </c>
      <c r="Z445" s="108">
        <v>0.93110000000000004</v>
      </c>
      <c r="AA445" s="109" t="s">
        <v>181</v>
      </c>
      <c r="AB445" s="109" t="s">
        <v>181</v>
      </c>
    </row>
    <row r="446" spans="24:28" x14ac:dyDescent="0.2">
      <c r="X446" s="107">
        <v>77.7</v>
      </c>
      <c r="Y446" s="108">
        <v>0.69569999999999999</v>
      </c>
      <c r="Z446" s="108">
        <v>0.9304</v>
      </c>
      <c r="AA446" s="109" t="s">
        <v>181</v>
      </c>
      <c r="AB446" s="109" t="s">
        <v>181</v>
      </c>
    </row>
    <row r="447" spans="24:28" x14ac:dyDescent="0.2">
      <c r="X447" s="107">
        <v>77.8</v>
      </c>
      <c r="Y447" s="108">
        <v>0.69510000000000005</v>
      </c>
      <c r="Z447" s="108">
        <v>0.92969999999999997</v>
      </c>
      <c r="AA447" s="109" t="s">
        <v>181</v>
      </c>
      <c r="AB447" s="109" t="s">
        <v>181</v>
      </c>
    </row>
    <row r="448" spans="24:28" x14ac:dyDescent="0.2">
      <c r="X448" s="107">
        <v>77.900000000000006</v>
      </c>
      <c r="Y448" s="108">
        <v>0.69450000000000001</v>
      </c>
      <c r="Z448" s="108">
        <v>0.92900000000000005</v>
      </c>
      <c r="AA448" s="109" t="s">
        <v>181</v>
      </c>
      <c r="AB448" s="109" t="s">
        <v>181</v>
      </c>
    </row>
    <row r="449" spans="24:28" x14ac:dyDescent="0.2">
      <c r="X449" s="107">
        <v>78</v>
      </c>
      <c r="Y449" s="108">
        <v>0.69389999999999996</v>
      </c>
      <c r="Z449" s="108">
        <v>0.92830000000000001</v>
      </c>
      <c r="AA449" s="109" t="s">
        <v>181</v>
      </c>
      <c r="AB449" s="109" t="s">
        <v>181</v>
      </c>
    </row>
    <row r="450" spans="24:28" x14ac:dyDescent="0.2">
      <c r="X450" s="107">
        <v>78.099999999999994</v>
      </c>
      <c r="Y450" s="108">
        <v>0.69330000000000003</v>
      </c>
      <c r="Z450" s="108">
        <v>0.92759999999999998</v>
      </c>
      <c r="AA450" s="109" t="s">
        <v>181</v>
      </c>
      <c r="AB450" s="109" t="s">
        <v>181</v>
      </c>
    </row>
    <row r="451" spans="24:28" x14ac:dyDescent="0.2">
      <c r="X451" s="107">
        <v>78.2</v>
      </c>
      <c r="Y451" s="108">
        <v>0.69269999999999998</v>
      </c>
      <c r="Z451" s="108">
        <v>0.92689999999999995</v>
      </c>
      <c r="AA451" s="109" t="s">
        <v>181</v>
      </c>
      <c r="AB451" s="109" t="s">
        <v>181</v>
      </c>
    </row>
    <row r="452" spans="24:28" x14ac:dyDescent="0.2">
      <c r="X452" s="107">
        <v>78.3</v>
      </c>
      <c r="Y452" s="108">
        <v>0.69220000000000004</v>
      </c>
      <c r="Z452" s="108">
        <v>0.92630000000000001</v>
      </c>
      <c r="AA452" s="109" t="s">
        <v>181</v>
      </c>
      <c r="AB452" s="109" t="s">
        <v>181</v>
      </c>
    </row>
    <row r="453" spans="24:28" x14ac:dyDescent="0.2">
      <c r="X453" s="107">
        <v>78.400000000000006</v>
      </c>
      <c r="Y453" s="108">
        <v>0.69159999999999999</v>
      </c>
      <c r="Z453" s="108">
        <v>0.92559999999999998</v>
      </c>
      <c r="AA453" s="109" t="s">
        <v>181</v>
      </c>
      <c r="AB453" s="109" t="s">
        <v>181</v>
      </c>
    </row>
    <row r="454" spans="24:28" x14ac:dyDescent="0.2">
      <c r="X454" s="107">
        <v>78.5</v>
      </c>
      <c r="Y454" s="108">
        <v>0.69099999999999995</v>
      </c>
      <c r="Z454" s="108">
        <v>0.92490000000000006</v>
      </c>
      <c r="AA454" s="109" t="s">
        <v>181</v>
      </c>
      <c r="AB454" s="109" t="s">
        <v>181</v>
      </c>
    </row>
    <row r="455" spans="24:28" x14ac:dyDescent="0.2">
      <c r="X455" s="107">
        <v>78.599999999999994</v>
      </c>
      <c r="Y455" s="108">
        <v>0.6905</v>
      </c>
      <c r="Z455" s="108">
        <v>0.92420000000000002</v>
      </c>
      <c r="AA455" s="109" t="s">
        <v>181</v>
      </c>
      <c r="AB455" s="109" t="s">
        <v>181</v>
      </c>
    </row>
    <row r="456" spans="24:28" x14ac:dyDescent="0.2">
      <c r="X456" s="107">
        <v>78.7</v>
      </c>
      <c r="Y456" s="108">
        <v>0.68989999999999996</v>
      </c>
      <c r="Z456" s="108">
        <v>0.92349999999999999</v>
      </c>
      <c r="AA456" s="109" t="s">
        <v>181</v>
      </c>
      <c r="AB456" s="109" t="s">
        <v>181</v>
      </c>
    </row>
    <row r="457" spans="24:28" x14ac:dyDescent="0.2">
      <c r="X457" s="107">
        <v>78.8</v>
      </c>
      <c r="Y457" s="108">
        <v>0.68930000000000002</v>
      </c>
      <c r="Z457" s="108">
        <v>0.92290000000000005</v>
      </c>
      <c r="AA457" s="109" t="s">
        <v>181</v>
      </c>
      <c r="AB457" s="109" t="s">
        <v>181</v>
      </c>
    </row>
    <row r="458" spans="24:28" x14ac:dyDescent="0.2">
      <c r="X458" s="107">
        <v>78.900000000000006</v>
      </c>
      <c r="Y458" s="108">
        <v>0.68879999999999997</v>
      </c>
      <c r="Z458" s="108">
        <v>0.92220000000000002</v>
      </c>
      <c r="AA458" s="109" t="s">
        <v>181</v>
      </c>
      <c r="AB458" s="109" t="s">
        <v>181</v>
      </c>
    </row>
    <row r="459" spans="24:28" x14ac:dyDescent="0.2">
      <c r="X459" s="107">
        <v>79</v>
      </c>
      <c r="Y459" s="108">
        <v>0.68820000000000003</v>
      </c>
      <c r="Z459" s="108">
        <v>0.92149999999999999</v>
      </c>
      <c r="AA459" s="109" t="s">
        <v>181</v>
      </c>
      <c r="AB459" s="109" t="s">
        <v>181</v>
      </c>
    </row>
    <row r="460" spans="24:28" x14ac:dyDescent="0.2">
      <c r="X460" s="107">
        <v>79.099999999999994</v>
      </c>
      <c r="Y460" s="108">
        <v>0.68759999999999999</v>
      </c>
      <c r="Z460" s="108">
        <v>0.92090000000000005</v>
      </c>
      <c r="AA460" s="109" t="s">
        <v>181</v>
      </c>
      <c r="AB460" s="109" t="s">
        <v>181</v>
      </c>
    </row>
    <row r="461" spans="24:28" x14ac:dyDescent="0.2">
      <c r="X461" s="107">
        <v>79.2</v>
      </c>
      <c r="Y461" s="108">
        <v>0.68710000000000004</v>
      </c>
      <c r="Z461" s="108">
        <v>0.92020000000000002</v>
      </c>
      <c r="AA461" s="109" t="s">
        <v>181</v>
      </c>
      <c r="AB461" s="109" t="s">
        <v>181</v>
      </c>
    </row>
    <row r="462" spans="24:28" x14ac:dyDescent="0.2">
      <c r="X462" s="107">
        <v>79.3</v>
      </c>
      <c r="Y462" s="108">
        <v>0.6865</v>
      </c>
      <c r="Z462" s="108">
        <v>0.91949999999999998</v>
      </c>
      <c r="AA462" s="109" t="s">
        <v>181</v>
      </c>
      <c r="AB462" s="109" t="s">
        <v>181</v>
      </c>
    </row>
    <row r="463" spans="24:28" x14ac:dyDescent="0.2">
      <c r="X463" s="107">
        <v>79.400000000000006</v>
      </c>
      <c r="Y463" s="108">
        <v>0.68600000000000005</v>
      </c>
      <c r="Z463" s="108">
        <v>0.91890000000000005</v>
      </c>
      <c r="AA463" s="109" t="s">
        <v>181</v>
      </c>
      <c r="AB463" s="109" t="s">
        <v>181</v>
      </c>
    </row>
    <row r="464" spans="24:28" x14ac:dyDescent="0.2">
      <c r="X464" s="107">
        <v>79.5</v>
      </c>
      <c r="Y464" s="108">
        <v>0.68540000000000001</v>
      </c>
      <c r="Z464" s="108">
        <v>0.91820000000000002</v>
      </c>
      <c r="AA464" s="109" t="s">
        <v>181</v>
      </c>
      <c r="AB464" s="109" t="s">
        <v>181</v>
      </c>
    </row>
    <row r="465" spans="24:28" x14ac:dyDescent="0.2">
      <c r="X465" s="107">
        <v>79.599999999999994</v>
      </c>
      <c r="Y465" s="108">
        <v>0.68489999999999995</v>
      </c>
      <c r="Z465" s="108">
        <v>0.91759999999999997</v>
      </c>
      <c r="AA465" s="109" t="s">
        <v>181</v>
      </c>
      <c r="AB465" s="109" t="s">
        <v>181</v>
      </c>
    </row>
    <row r="466" spans="24:28" x14ac:dyDescent="0.2">
      <c r="X466" s="107">
        <v>79.7</v>
      </c>
      <c r="Y466" s="108">
        <v>0.68430000000000002</v>
      </c>
      <c r="Z466" s="108">
        <v>0.91690000000000005</v>
      </c>
      <c r="AA466" s="109" t="s">
        <v>181</v>
      </c>
      <c r="AB466" s="109" t="s">
        <v>181</v>
      </c>
    </row>
    <row r="467" spans="24:28" x14ac:dyDescent="0.2">
      <c r="X467" s="107">
        <v>79.8</v>
      </c>
      <c r="Y467" s="108">
        <v>0.68379999999999996</v>
      </c>
      <c r="Z467" s="108">
        <v>0.9163</v>
      </c>
      <c r="AA467" s="109" t="s">
        <v>181</v>
      </c>
      <c r="AB467" s="109" t="s">
        <v>181</v>
      </c>
    </row>
    <row r="468" spans="24:28" x14ac:dyDescent="0.2">
      <c r="X468" s="107">
        <v>79.900000000000006</v>
      </c>
      <c r="Y468" s="108">
        <v>0.68320000000000003</v>
      </c>
      <c r="Z468" s="108">
        <v>0.91559999999999997</v>
      </c>
      <c r="AA468" s="109" t="s">
        <v>181</v>
      </c>
      <c r="AB468" s="109" t="s">
        <v>181</v>
      </c>
    </row>
    <row r="469" spans="24:28" x14ac:dyDescent="0.2">
      <c r="X469" s="107">
        <v>80</v>
      </c>
      <c r="Y469" s="108">
        <v>0.68269999999999997</v>
      </c>
      <c r="Z469" s="108">
        <v>0.91500000000000004</v>
      </c>
      <c r="AA469" s="109" t="s">
        <v>181</v>
      </c>
      <c r="AB469" s="109" t="s">
        <v>181</v>
      </c>
    </row>
    <row r="470" spans="24:28" x14ac:dyDescent="0.2">
      <c r="X470" s="107">
        <v>80.099999999999994</v>
      </c>
      <c r="Y470" s="108">
        <v>0.68220000000000003</v>
      </c>
      <c r="Z470" s="108">
        <v>0.91439999999999999</v>
      </c>
      <c r="AA470" s="109" t="s">
        <v>181</v>
      </c>
      <c r="AB470" s="109" t="s">
        <v>181</v>
      </c>
    </row>
    <row r="471" spans="24:28" x14ac:dyDescent="0.2">
      <c r="X471" s="107">
        <v>80.2</v>
      </c>
      <c r="Y471" s="108">
        <v>0.68159999999999998</v>
      </c>
      <c r="Z471" s="108">
        <v>0.91369999999999996</v>
      </c>
      <c r="AA471" s="109" t="s">
        <v>181</v>
      </c>
      <c r="AB471" s="109" t="s">
        <v>181</v>
      </c>
    </row>
    <row r="472" spans="24:28" x14ac:dyDescent="0.2">
      <c r="X472" s="107">
        <v>80.3</v>
      </c>
      <c r="Y472" s="108">
        <v>0.68110000000000004</v>
      </c>
      <c r="Z472" s="108">
        <v>0.91310000000000002</v>
      </c>
      <c r="AA472" s="109" t="s">
        <v>181</v>
      </c>
      <c r="AB472" s="109" t="s">
        <v>181</v>
      </c>
    </row>
    <row r="473" spans="24:28" x14ac:dyDescent="0.2">
      <c r="X473" s="107">
        <v>80.400000000000006</v>
      </c>
      <c r="Y473" s="108">
        <v>0.68059999999999998</v>
      </c>
      <c r="Z473" s="108">
        <v>0.91249999999999998</v>
      </c>
      <c r="AA473" s="109" t="s">
        <v>181</v>
      </c>
      <c r="AB473" s="109" t="s">
        <v>181</v>
      </c>
    </row>
    <row r="474" spans="24:28" x14ac:dyDescent="0.2">
      <c r="X474" s="107">
        <v>80.5</v>
      </c>
      <c r="Y474" s="108">
        <v>0.68</v>
      </c>
      <c r="Z474" s="108">
        <v>0.91190000000000004</v>
      </c>
      <c r="AA474" s="109" t="s">
        <v>181</v>
      </c>
      <c r="AB474" s="109" t="s">
        <v>181</v>
      </c>
    </row>
    <row r="475" spans="24:28" x14ac:dyDescent="0.2">
      <c r="X475" s="107">
        <v>80.599999999999994</v>
      </c>
      <c r="Y475" s="108">
        <v>0.67949999999999999</v>
      </c>
      <c r="Z475" s="108">
        <v>0.91120000000000001</v>
      </c>
      <c r="AA475" s="109" t="s">
        <v>181</v>
      </c>
      <c r="AB475" s="109" t="s">
        <v>181</v>
      </c>
    </row>
    <row r="476" spans="24:28" x14ac:dyDescent="0.2">
      <c r="X476" s="107">
        <v>80.7</v>
      </c>
      <c r="Y476" s="108">
        <v>0.67900000000000005</v>
      </c>
      <c r="Z476" s="108">
        <v>0.91059999999999997</v>
      </c>
      <c r="AA476" s="109" t="s">
        <v>181</v>
      </c>
      <c r="AB476" s="109" t="s">
        <v>181</v>
      </c>
    </row>
    <row r="477" spans="24:28" x14ac:dyDescent="0.2">
      <c r="X477" s="107">
        <v>80.8</v>
      </c>
      <c r="Y477" s="108">
        <v>0.67849999999999999</v>
      </c>
      <c r="Z477" s="108">
        <v>0.91</v>
      </c>
      <c r="AA477" s="109" t="s">
        <v>181</v>
      </c>
      <c r="AB477" s="109" t="s">
        <v>181</v>
      </c>
    </row>
    <row r="478" spans="24:28" x14ac:dyDescent="0.2">
      <c r="X478" s="107">
        <v>80.900000000000006</v>
      </c>
      <c r="Y478" s="108">
        <v>0.67789999999999995</v>
      </c>
      <c r="Z478" s="108">
        <v>0.90939999999999999</v>
      </c>
      <c r="AA478" s="109" t="s">
        <v>181</v>
      </c>
      <c r="AB478" s="109" t="s">
        <v>181</v>
      </c>
    </row>
    <row r="479" spans="24:28" x14ac:dyDescent="0.2">
      <c r="X479" s="107">
        <v>81</v>
      </c>
      <c r="Y479" s="108">
        <v>0.6774</v>
      </c>
      <c r="Z479" s="108">
        <v>0.90880000000000005</v>
      </c>
      <c r="AA479" s="109" t="s">
        <v>181</v>
      </c>
      <c r="AB479" s="109" t="s">
        <v>181</v>
      </c>
    </row>
    <row r="480" spans="24:28" x14ac:dyDescent="0.2">
      <c r="X480" s="107">
        <v>81.099999999999994</v>
      </c>
      <c r="Y480" s="108">
        <v>0.67689999999999995</v>
      </c>
      <c r="Z480" s="108">
        <v>0.90820000000000001</v>
      </c>
      <c r="AA480" s="109" t="s">
        <v>181</v>
      </c>
      <c r="AB480" s="109" t="s">
        <v>181</v>
      </c>
    </row>
    <row r="481" spans="24:28" x14ac:dyDescent="0.2">
      <c r="X481" s="107">
        <v>81.2</v>
      </c>
      <c r="Y481" s="108">
        <v>0.6764</v>
      </c>
      <c r="Z481" s="108">
        <v>0.90759999999999996</v>
      </c>
      <c r="AA481" s="109" t="s">
        <v>181</v>
      </c>
      <c r="AB481" s="109" t="s">
        <v>181</v>
      </c>
    </row>
    <row r="482" spans="24:28" x14ac:dyDescent="0.2">
      <c r="X482" s="107">
        <v>81.3</v>
      </c>
      <c r="Y482" s="108">
        <v>0.67589999999999995</v>
      </c>
      <c r="Z482" s="108">
        <v>0.90700000000000003</v>
      </c>
      <c r="AA482" s="109" t="s">
        <v>181</v>
      </c>
      <c r="AB482" s="109" t="s">
        <v>181</v>
      </c>
    </row>
    <row r="483" spans="24:28" x14ac:dyDescent="0.2">
      <c r="X483" s="107">
        <v>81.400000000000006</v>
      </c>
      <c r="Y483" s="108">
        <v>0.6754</v>
      </c>
      <c r="Z483" s="108">
        <v>0.90639999999999998</v>
      </c>
      <c r="AA483" s="109" t="s">
        <v>181</v>
      </c>
      <c r="AB483" s="109" t="s">
        <v>181</v>
      </c>
    </row>
    <row r="484" spans="24:28" x14ac:dyDescent="0.2">
      <c r="X484" s="107">
        <v>81.5</v>
      </c>
      <c r="Y484" s="108">
        <v>0.67490000000000006</v>
      </c>
      <c r="Z484" s="108">
        <v>0.90580000000000005</v>
      </c>
      <c r="AA484" s="109" t="s">
        <v>181</v>
      </c>
      <c r="AB484" s="109" t="s">
        <v>181</v>
      </c>
    </row>
    <row r="485" spans="24:28" x14ac:dyDescent="0.2">
      <c r="X485" s="107">
        <v>81.599999999999994</v>
      </c>
      <c r="Y485" s="108">
        <v>0.6744</v>
      </c>
      <c r="Z485" s="108">
        <v>0.9052</v>
      </c>
      <c r="AA485" s="109" t="s">
        <v>181</v>
      </c>
      <c r="AB485" s="109" t="s">
        <v>181</v>
      </c>
    </row>
    <row r="486" spans="24:28" x14ac:dyDescent="0.2">
      <c r="X486" s="107">
        <v>81.7</v>
      </c>
      <c r="Y486" s="108">
        <v>0.67390000000000005</v>
      </c>
      <c r="Z486" s="108">
        <v>0.90459999999999996</v>
      </c>
      <c r="AA486" s="109" t="s">
        <v>181</v>
      </c>
      <c r="AB486" s="109" t="s">
        <v>181</v>
      </c>
    </row>
    <row r="487" spans="24:28" x14ac:dyDescent="0.2">
      <c r="X487" s="107">
        <v>81.8</v>
      </c>
      <c r="Y487" s="108">
        <v>0.6734</v>
      </c>
      <c r="Z487" s="108">
        <v>0.90400000000000003</v>
      </c>
      <c r="AA487" s="109" t="s">
        <v>181</v>
      </c>
      <c r="AB487" s="109" t="s">
        <v>181</v>
      </c>
    </row>
    <row r="488" spans="24:28" x14ac:dyDescent="0.2">
      <c r="X488" s="107">
        <v>81.900000000000006</v>
      </c>
      <c r="Y488" s="108">
        <v>0.67290000000000005</v>
      </c>
      <c r="Z488" s="108">
        <v>0.90339999999999998</v>
      </c>
      <c r="AA488" s="109" t="s">
        <v>181</v>
      </c>
      <c r="AB488" s="109" t="s">
        <v>181</v>
      </c>
    </row>
    <row r="489" spans="24:28" x14ac:dyDescent="0.2">
      <c r="X489" s="107">
        <v>82</v>
      </c>
      <c r="Y489" s="108">
        <v>0.6724</v>
      </c>
      <c r="Z489" s="108">
        <v>0.90280000000000005</v>
      </c>
      <c r="AA489" s="109" t="s">
        <v>181</v>
      </c>
      <c r="AB489" s="109" t="s">
        <v>181</v>
      </c>
    </row>
    <row r="490" spans="24:28" x14ac:dyDescent="0.2">
      <c r="X490" s="107">
        <v>82.1</v>
      </c>
      <c r="Y490" s="108">
        <v>0.67190000000000005</v>
      </c>
      <c r="Z490" s="108">
        <v>0.90229999999999999</v>
      </c>
      <c r="AA490" s="109" t="s">
        <v>181</v>
      </c>
      <c r="AB490" s="109" t="s">
        <v>181</v>
      </c>
    </row>
    <row r="491" spans="24:28" x14ac:dyDescent="0.2">
      <c r="X491" s="107">
        <v>82.2</v>
      </c>
      <c r="Y491" s="108">
        <v>0.6714</v>
      </c>
      <c r="Z491" s="108">
        <v>0.90169999999999995</v>
      </c>
      <c r="AA491" s="109" t="s">
        <v>181</v>
      </c>
      <c r="AB491" s="109" t="s">
        <v>181</v>
      </c>
    </row>
    <row r="492" spans="24:28" x14ac:dyDescent="0.2">
      <c r="X492" s="107">
        <v>82.3</v>
      </c>
      <c r="Y492" s="108">
        <v>0.67090000000000005</v>
      </c>
      <c r="Z492" s="108">
        <v>0.90110000000000001</v>
      </c>
      <c r="AA492" s="109" t="s">
        <v>181</v>
      </c>
      <c r="AB492" s="109" t="s">
        <v>181</v>
      </c>
    </row>
    <row r="493" spans="24:28" x14ac:dyDescent="0.2">
      <c r="X493" s="107">
        <v>82.4</v>
      </c>
      <c r="Y493" s="108">
        <v>0.6704</v>
      </c>
      <c r="Z493" s="108">
        <v>0.90049999999999997</v>
      </c>
      <c r="AA493" s="109" t="s">
        <v>181</v>
      </c>
      <c r="AB493" s="109" t="s">
        <v>181</v>
      </c>
    </row>
    <row r="494" spans="24:28" x14ac:dyDescent="0.2">
      <c r="X494" s="107">
        <v>82.5</v>
      </c>
      <c r="Y494" s="108">
        <v>0.66990000000000005</v>
      </c>
      <c r="Z494" s="108">
        <v>0.9</v>
      </c>
      <c r="AA494" s="109" t="s">
        <v>181</v>
      </c>
      <c r="AB494" s="109" t="s">
        <v>181</v>
      </c>
    </row>
    <row r="495" spans="24:28" x14ac:dyDescent="0.2">
      <c r="X495" s="107">
        <v>82.6</v>
      </c>
      <c r="Y495" s="108">
        <v>0.6694</v>
      </c>
      <c r="Z495" s="108">
        <v>0.89939999999999998</v>
      </c>
      <c r="AA495" s="109" t="s">
        <v>182</v>
      </c>
      <c r="AB495" s="109" t="s">
        <v>182</v>
      </c>
    </row>
    <row r="496" spans="24:28" x14ac:dyDescent="0.2">
      <c r="X496" s="107">
        <v>82.7</v>
      </c>
      <c r="Y496" s="108">
        <v>0.66890000000000005</v>
      </c>
      <c r="Z496" s="108">
        <v>0.89880000000000004</v>
      </c>
      <c r="AA496" s="109" t="s">
        <v>182</v>
      </c>
      <c r="AB496" s="109" t="s">
        <v>182</v>
      </c>
    </row>
    <row r="497" spans="24:28" x14ac:dyDescent="0.2">
      <c r="X497" s="107">
        <v>82.8</v>
      </c>
      <c r="Y497" s="108">
        <v>0.66849999999999998</v>
      </c>
      <c r="Z497" s="108">
        <v>0.89829999999999999</v>
      </c>
      <c r="AA497" s="109" t="s">
        <v>182</v>
      </c>
      <c r="AB497" s="109" t="s">
        <v>182</v>
      </c>
    </row>
    <row r="498" spans="24:28" x14ac:dyDescent="0.2">
      <c r="X498" s="107">
        <v>82.9</v>
      </c>
      <c r="Y498" s="108">
        <v>0.66800000000000004</v>
      </c>
      <c r="Z498" s="108">
        <v>0.89770000000000005</v>
      </c>
      <c r="AA498" s="109" t="s">
        <v>182</v>
      </c>
      <c r="AB498" s="109" t="s">
        <v>182</v>
      </c>
    </row>
    <row r="499" spans="24:28" x14ac:dyDescent="0.2">
      <c r="X499" s="107">
        <v>83</v>
      </c>
      <c r="Y499" s="108">
        <v>0.66749999999999998</v>
      </c>
      <c r="Z499" s="108">
        <v>0.8972</v>
      </c>
      <c r="AA499" s="109" t="s">
        <v>182</v>
      </c>
      <c r="AB499" s="109" t="s">
        <v>182</v>
      </c>
    </row>
    <row r="500" spans="24:28" x14ac:dyDescent="0.2">
      <c r="X500" s="107">
        <v>83.1</v>
      </c>
      <c r="Y500" s="108">
        <v>0.66700000000000004</v>
      </c>
      <c r="Z500" s="108">
        <v>0.89659999999999995</v>
      </c>
      <c r="AA500" s="109" t="s">
        <v>182</v>
      </c>
      <c r="AB500" s="109" t="s">
        <v>182</v>
      </c>
    </row>
    <row r="501" spans="24:28" x14ac:dyDescent="0.2">
      <c r="X501" s="107">
        <v>83.2</v>
      </c>
      <c r="Y501" s="108">
        <v>0.66649999999999998</v>
      </c>
      <c r="Z501" s="108">
        <v>0.89610000000000001</v>
      </c>
      <c r="AA501" s="109" t="s">
        <v>182</v>
      </c>
      <c r="AB501" s="109" t="s">
        <v>182</v>
      </c>
    </row>
    <row r="502" spans="24:28" x14ac:dyDescent="0.2">
      <c r="X502" s="107">
        <v>83.3</v>
      </c>
      <c r="Y502" s="108">
        <v>0.66610000000000003</v>
      </c>
      <c r="Z502" s="108">
        <v>0.89549999999999996</v>
      </c>
      <c r="AA502" s="109" t="s">
        <v>182</v>
      </c>
      <c r="AB502" s="109" t="s">
        <v>182</v>
      </c>
    </row>
    <row r="503" spans="24:28" x14ac:dyDescent="0.2">
      <c r="X503" s="107">
        <v>83.4</v>
      </c>
      <c r="Y503" s="108">
        <v>0.66559999999999997</v>
      </c>
      <c r="Z503" s="108">
        <v>0.89500000000000002</v>
      </c>
      <c r="AA503" s="109" t="s">
        <v>182</v>
      </c>
      <c r="AB503" s="109" t="s">
        <v>182</v>
      </c>
    </row>
    <row r="504" spans="24:28" x14ac:dyDescent="0.2">
      <c r="X504" s="107">
        <v>83.5</v>
      </c>
      <c r="Y504" s="108">
        <v>0.66510000000000002</v>
      </c>
      <c r="Z504" s="108">
        <v>0.89439999999999997</v>
      </c>
      <c r="AA504" s="109" t="s">
        <v>182</v>
      </c>
      <c r="AB504" s="109" t="s">
        <v>182</v>
      </c>
    </row>
    <row r="505" spans="24:28" x14ac:dyDescent="0.2">
      <c r="X505" s="107">
        <v>83.6</v>
      </c>
      <c r="Y505" s="108">
        <v>0.66469999999999996</v>
      </c>
      <c r="Z505" s="108">
        <v>0.89390000000000003</v>
      </c>
      <c r="AA505" s="109" t="s">
        <v>182</v>
      </c>
      <c r="AB505" s="109" t="s">
        <v>182</v>
      </c>
    </row>
    <row r="506" spans="24:28" x14ac:dyDescent="0.2">
      <c r="X506" s="107">
        <v>83.7</v>
      </c>
      <c r="Y506" s="108">
        <v>0.66420000000000001</v>
      </c>
      <c r="Z506" s="108">
        <v>0.89329999999999998</v>
      </c>
      <c r="AA506" s="109" t="s">
        <v>182</v>
      </c>
      <c r="AB506" s="109" t="s">
        <v>182</v>
      </c>
    </row>
    <row r="507" spans="24:28" x14ac:dyDescent="0.2">
      <c r="X507" s="107">
        <v>83.8</v>
      </c>
      <c r="Y507" s="108">
        <v>0.66369999999999996</v>
      </c>
      <c r="Z507" s="108">
        <v>0.89280000000000004</v>
      </c>
      <c r="AA507" s="109" t="s">
        <v>182</v>
      </c>
      <c r="AB507" s="109" t="s">
        <v>182</v>
      </c>
    </row>
    <row r="508" spans="24:28" x14ac:dyDescent="0.2">
      <c r="X508" s="107">
        <v>83.9</v>
      </c>
      <c r="Y508" s="108">
        <v>0.6633</v>
      </c>
      <c r="Z508" s="108">
        <v>0.89229999999999998</v>
      </c>
      <c r="AA508" s="109" t="s">
        <v>182</v>
      </c>
      <c r="AB508" s="109" t="s">
        <v>182</v>
      </c>
    </row>
    <row r="509" spans="24:28" x14ac:dyDescent="0.2">
      <c r="X509" s="107">
        <v>84</v>
      </c>
      <c r="Y509" s="108">
        <v>0.66279999999999994</v>
      </c>
      <c r="Z509" s="108">
        <v>0.89170000000000005</v>
      </c>
      <c r="AA509" s="109" t="s">
        <v>182</v>
      </c>
      <c r="AB509" s="109" t="s">
        <v>182</v>
      </c>
    </row>
    <row r="510" spans="24:28" x14ac:dyDescent="0.2">
      <c r="X510" s="107">
        <v>84.1</v>
      </c>
      <c r="Y510" s="108">
        <v>0.66239999999999999</v>
      </c>
      <c r="Z510" s="108">
        <v>0.89119999999999999</v>
      </c>
      <c r="AA510" s="109" t="s">
        <v>182</v>
      </c>
      <c r="AB510" s="109" t="s">
        <v>182</v>
      </c>
    </row>
    <row r="511" spans="24:28" x14ac:dyDescent="0.2">
      <c r="X511" s="107">
        <v>84.2</v>
      </c>
      <c r="Y511" s="108">
        <v>0.66190000000000004</v>
      </c>
      <c r="Z511" s="108">
        <v>0.89070000000000005</v>
      </c>
      <c r="AA511" s="109" t="s">
        <v>182</v>
      </c>
      <c r="AB511" s="109" t="s">
        <v>182</v>
      </c>
    </row>
    <row r="512" spans="24:28" x14ac:dyDescent="0.2">
      <c r="X512" s="107">
        <v>84.3</v>
      </c>
      <c r="Y512" s="108">
        <v>0.66149999999999998</v>
      </c>
      <c r="Z512" s="108">
        <v>0.89019999999999999</v>
      </c>
      <c r="AA512" s="109" t="s">
        <v>182</v>
      </c>
      <c r="AB512" s="109" t="s">
        <v>182</v>
      </c>
    </row>
    <row r="513" spans="24:28" x14ac:dyDescent="0.2">
      <c r="X513" s="107">
        <v>84.4</v>
      </c>
      <c r="Y513" s="108">
        <v>0.66100000000000003</v>
      </c>
      <c r="Z513" s="108">
        <v>0.88959999999999995</v>
      </c>
      <c r="AA513" s="109" t="s">
        <v>182</v>
      </c>
      <c r="AB513" s="109" t="s">
        <v>182</v>
      </c>
    </row>
    <row r="514" spans="24:28" x14ac:dyDescent="0.2">
      <c r="X514" s="107">
        <v>84.5</v>
      </c>
      <c r="Y514" s="108">
        <v>0.66059999999999997</v>
      </c>
      <c r="Z514" s="108">
        <v>0.8891</v>
      </c>
      <c r="AA514" s="109" t="s">
        <v>182</v>
      </c>
      <c r="AB514" s="109" t="s">
        <v>182</v>
      </c>
    </row>
    <row r="515" spans="24:28" x14ac:dyDescent="0.2">
      <c r="X515" s="107">
        <v>84.6</v>
      </c>
      <c r="Y515" s="108">
        <v>0.66010000000000002</v>
      </c>
      <c r="Z515" s="108">
        <v>0.88859999999999995</v>
      </c>
      <c r="AA515" s="109" t="s">
        <v>182</v>
      </c>
      <c r="AB515" s="109" t="s">
        <v>182</v>
      </c>
    </row>
    <row r="516" spans="24:28" x14ac:dyDescent="0.2">
      <c r="X516" s="107">
        <v>84.7</v>
      </c>
      <c r="Y516" s="108">
        <v>0.65969999999999995</v>
      </c>
      <c r="Z516" s="108">
        <v>0.8881</v>
      </c>
      <c r="AA516" s="109" t="s">
        <v>182</v>
      </c>
      <c r="AB516" s="109" t="s">
        <v>182</v>
      </c>
    </row>
    <row r="517" spans="24:28" x14ac:dyDescent="0.2">
      <c r="X517" s="107">
        <v>84.8</v>
      </c>
      <c r="Y517" s="108">
        <v>0.65920000000000001</v>
      </c>
      <c r="Z517" s="108">
        <v>0.88759999999999994</v>
      </c>
      <c r="AA517" s="109" t="s">
        <v>182</v>
      </c>
      <c r="AB517" s="109" t="s">
        <v>182</v>
      </c>
    </row>
    <row r="518" spans="24:28" x14ac:dyDescent="0.2">
      <c r="X518" s="107">
        <v>84.9</v>
      </c>
      <c r="Y518" s="108">
        <v>0.65880000000000005</v>
      </c>
      <c r="Z518" s="108">
        <v>0.8871</v>
      </c>
      <c r="AA518" s="109" t="s">
        <v>182</v>
      </c>
      <c r="AB518" s="109" t="s">
        <v>182</v>
      </c>
    </row>
    <row r="519" spans="24:28" x14ac:dyDescent="0.2">
      <c r="X519" s="107">
        <v>85</v>
      </c>
      <c r="Y519" s="108">
        <v>0.6583</v>
      </c>
      <c r="Z519" s="108">
        <v>0.88660000000000005</v>
      </c>
      <c r="AA519" s="109" t="s">
        <v>182</v>
      </c>
      <c r="AB519" s="109" t="s">
        <v>182</v>
      </c>
    </row>
    <row r="520" spans="24:28" x14ac:dyDescent="0.2">
      <c r="X520" s="107">
        <v>85.1</v>
      </c>
      <c r="Y520" s="108">
        <v>0.65790000000000004</v>
      </c>
      <c r="Z520" s="108">
        <v>0.8861</v>
      </c>
      <c r="AA520" s="109" t="s">
        <v>182</v>
      </c>
      <c r="AB520" s="109" t="s">
        <v>182</v>
      </c>
    </row>
    <row r="521" spans="24:28" x14ac:dyDescent="0.2">
      <c r="X521" s="107">
        <v>85.2</v>
      </c>
      <c r="Y521" s="108">
        <v>0.65749999999999997</v>
      </c>
      <c r="Z521" s="108">
        <v>0.88560000000000005</v>
      </c>
      <c r="AA521" s="109" t="s">
        <v>182</v>
      </c>
      <c r="AB521" s="109" t="s">
        <v>182</v>
      </c>
    </row>
    <row r="522" spans="24:28" x14ac:dyDescent="0.2">
      <c r="X522" s="107">
        <v>85.3</v>
      </c>
      <c r="Y522" s="108">
        <v>0.65700000000000003</v>
      </c>
      <c r="Z522" s="108">
        <v>0.8851</v>
      </c>
      <c r="AA522" s="109" t="s">
        <v>182</v>
      </c>
      <c r="AB522" s="109" t="s">
        <v>182</v>
      </c>
    </row>
    <row r="523" spans="24:28" x14ac:dyDescent="0.2">
      <c r="X523" s="107">
        <v>85.4</v>
      </c>
      <c r="Y523" s="108">
        <v>0.65659999999999996</v>
      </c>
      <c r="Z523" s="108">
        <v>0.88460000000000005</v>
      </c>
      <c r="AA523" s="109" t="s">
        <v>182</v>
      </c>
      <c r="AB523" s="109" t="s">
        <v>182</v>
      </c>
    </row>
    <row r="524" spans="24:28" x14ac:dyDescent="0.2">
      <c r="X524" s="107">
        <v>85.5</v>
      </c>
      <c r="Y524" s="108">
        <v>0.65620000000000001</v>
      </c>
      <c r="Z524" s="108">
        <v>0.8841</v>
      </c>
      <c r="AA524" s="109" t="s">
        <v>182</v>
      </c>
      <c r="AB524" s="109" t="s">
        <v>182</v>
      </c>
    </row>
    <row r="525" spans="24:28" x14ac:dyDescent="0.2">
      <c r="X525" s="107">
        <v>85.6</v>
      </c>
      <c r="Y525" s="108">
        <v>0.65569999999999995</v>
      </c>
      <c r="Z525" s="108">
        <v>0.88360000000000005</v>
      </c>
      <c r="AA525" s="109" t="s">
        <v>182</v>
      </c>
      <c r="AB525" s="109" t="s">
        <v>182</v>
      </c>
    </row>
    <row r="526" spans="24:28" x14ac:dyDescent="0.2">
      <c r="X526" s="107">
        <v>85.7</v>
      </c>
      <c r="Y526" s="108">
        <v>0.65529999999999999</v>
      </c>
      <c r="Z526" s="108">
        <v>0.8831</v>
      </c>
      <c r="AA526" s="109" t="s">
        <v>182</v>
      </c>
      <c r="AB526" s="109" t="s">
        <v>182</v>
      </c>
    </row>
    <row r="527" spans="24:28" x14ac:dyDescent="0.2">
      <c r="X527" s="107">
        <v>85.8</v>
      </c>
      <c r="Y527" s="108">
        <v>0.65490000000000004</v>
      </c>
      <c r="Z527" s="108">
        <v>0.88260000000000005</v>
      </c>
      <c r="AA527" s="109" t="s">
        <v>182</v>
      </c>
      <c r="AB527" s="109" t="s">
        <v>182</v>
      </c>
    </row>
    <row r="528" spans="24:28" x14ac:dyDescent="0.2">
      <c r="X528" s="107">
        <v>85.9</v>
      </c>
      <c r="Y528" s="108">
        <v>0.65449999999999997</v>
      </c>
      <c r="Z528" s="108">
        <v>0.8821</v>
      </c>
      <c r="AA528" s="109" t="s">
        <v>182</v>
      </c>
      <c r="AB528" s="109" t="s">
        <v>182</v>
      </c>
    </row>
    <row r="529" spans="24:28" x14ac:dyDescent="0.2">
      <c r="X529" s="107">
        <v>86</v>
      </c>
      <c r="Y529" s="108">
        <v>0.65400000000000003</v>
      </c>
      <c r="Z529" s="108">
        <v>0.88160000000000005</v>
      </c>
      <c r="AA529" s="109" t="s">
        <v>182</v>
      </c>
      <c r="AB529" s="109" t="s">
        <v>182</v>
      </c>
    </row>
    <row r="530" spans="24:28" x14ac:dyDescent="0.2">
      <c r="X530" s="107">
        <v>86.1</v>
      </c>
      <c r="Y530" s="108">
        <v>0.65359999999999996</v>
      </c>
      <c r="Z530" s="108">
        <v>0.88109999999999999</v>
      </c>
      <c r="AA530" s="109" t="s">
        <v>182</v>
      </c>
      <c r="AB530" s="109" t="s">
        <v>182</v>
      </c>
    </row>
    <row r="531" spans="24:28" x14ac:dyDescent="0.2">
      <c r="X531" s="107">
        <v>86.2</v>
      </c>
      <c r="Y531" s="108">
        <v>0.6532</v>
      </c>
      <c r="Z531" s="108">
        <v>0.88070000000000004</v>
      </c>
      <c r="AA531" s="109" t="s">
        <v>182</v>
      </c>
      <c r="AB531" s="109" t="s">
        <v>182</v>
      </c>
    </row>
    <row r="532" spans="24:28" x14ac:dyDescent="0.2">
      <c r="X532" s="107">
        <v>86.3</v>
      </c>
      <c r="Y532" s="108">
        <v>0.65280000000000005</v>
      </c>
      <c r="Z532" s="108">
        <v>0.88019999999999998</v>
      </c>
      <c r="AA532" s="109" t="s">
        <v>182</v>
      </c>
      <c r="AB532" s="109" t="s">
        <v>182</v>
      </c>
    </row>
    <row r="533" spans="24:28" x14ac:dyDescent="0.2">
      <c r="X533" s="107">
        <v>86.4</v>
      </c>
      <c r="Y533" s="108">
        <v>0.65229999999999999</v>
      </c>
      <c r="Z533" s="108">
        <v>0.87970000000000004</v>
      </c>
      <c r="AA533" s="109" t="s">
        <v>182</v>
      </c>
      <c r="AB533" s="109" t="s">
        <v>182</v>
      </c>
    </row>
    <row r="534" spans="24:28" x14ac:dyDescent="0.2">
      <c r="X534" s="107">
        <v>86.5</v>
      </c>
      <c r="Y534" s="108">
        <v>0.65190000000000003</v>
      </c>
      <c r="Z534" s="108">
        <v>0.87919999999999998</v>
      </c>
      <c r="AA534" s="109" t="s">
        <v>182</v>
      </c>
      <c r="AB534" s="109" t="s">
        <v>182</v>
      </c>
    </row>
    <row r="535" spans="24:28" x14ac:dyDescent="0.2">
      <c r="X535" s="107">
        <v>86.6</v>
      </c>
      <c r="Y535" s="108">
        <v>0.65149999999999997</v>
      </c>
      <c r="Z535" s="108">
        <v>0.87880000000000003</v>
      </c>
      <c r="AA535" s="109" t="s">
        <v>182</v>
      </c>
      <c r="AB535" s="109" t="s">
        <v>182</v>
      </c>
    </row>
    <row r="536" spans="24:28" x14ac:dyDescent="0.2">
      <c r="X536" s="107">
        <v>86.7</v>
      </c>
      <c r="Y536" s="108">
        <v>0.65110000000000001</v>
      </c>
      <c r="Z536" s="108">
        <v>0.87829999999999997</v>
      </c>
      <c r="AA536" s="109" t="s">
        <v>182</v>
      </c>
      <c r="AB536" s="109" t="s">
        <v>182</v>
      </c>
    </row>
    <row r="537" spans="24:28" x14ac:dyDescent="0.2">
      <c r="X537" s="107">
        <v>86.8</v>
      </c>
      <c r="Y537" s="108">
        <v>0.65069999999999995</v>
      </c>
      <c r="Z537" s="108">
        <v>0.87780000000000002</v>
      </c>
      <c r="AA537" s="109" t="s">
        <v>182</v>
      </c>
      <c r="AB537" s="109" t="s">
        <v>182</v>
      </c>
    </row>
    <row r="538" spans="24:28" x14ac:dyDescent="0.2">
      <c r="X538" s="107">
        <v>86.9</v>
      </c>
      <c r="Y538" s="108">
        <v>0.65029999999999999</v>
      </c>
      <c r="Z538" s="108">
        <v>0.87739999999999996</v>
      </c>
      <c r="AA538" s="109" t="s">
        <v>182</v>
      </c>
      <c r="AB538" s="109" t="s">
        <v>182</v>
      </c>
    </row>
    <row r="539" spans="24:28" x14ac:dyDescent="0.2">
      <c r="X539" s="107">
        <v>87</v>
      </c>
      <c r="Y539" s="108">
        <v>0.64990000000000003</v>
      </c>
      <c r="Z539" s="108">
        <v>0.87690000000000001</v>
      </c>
      <c r="AA539" s="109" t="s">
        <v>182</v>
      </c>
      <c r="AB539" s="109" t="s">
        <v>182</v>
      </c>
    </row>
    <row r="540" spans="24:28" x14ac:dyDescent="0.2">
      <c r="X540" s="107">
        <v>87.1</v>
      </c>
      <c r="Y540" s="108">
        <v>0.64949999999999997</v>
      </c>
      <c r="Z540" s="108">
        <v>0.87649999999999995</v>
      </c>
      <c r="AA540" s="109" t="s">
        <v>182</v>
      </c>
      <c r="AB540" s="109" t="s">
        <v>182</v>
      </c>
    </row>
    <row r="541" spans="24:28" x14ac:dyDescent="0.2">
      <c r="X541" s="107">
        <v>87.2</v>
      </c>
      <c r="Y541" s="108">
        <v>0.64910000000000001</v>
      </c>
      <c r="Z541" s="108">
        <v>0.87760000000000005</v>
      </c>
      <c r="AA541" s="109" t="s">
        <v>182</v>
      </c>
      <c r="AB541" s="109" t="s">
        <v>182</v>
      </c>
    </row>
    <row r="542" spans="24:28" x14ac:dyDescent="0.2">
      <c r="X542" s="107">
        <v>87.3</v>
      </c>
      <c r="Y542" s="108">
        <v>0.64870000000000005</v>
      </c>
      <c r="Z542" s="108">
        <v>0.87549999999999994</v>
      </c>
      <c r="AA542" s="109" t="s">
        <v>182</v>
      </c>
      <c r="AB542" s="109" t="s">
        <v>182</v>
      </c>
    </row>
    <row r="543" spans="24:28" x14ac:dyDescent="0.2">
      <c r="X543" s="107">
        <v>87.4</v>
      </c>
      <c r="Y543" s="108">
        <v>0.64829999999999999</v>
      </c>
      <c r="Z543" s="108">
        <v>0.87509999999999999</v>
      </c>
      <c r="AA543" s="109" t="s">
        <v>182</v>
      </c>
      <c r="AB543" s="109" t="s">
        <v>182</v>
      </c>
    </row>
    <row r="544" spans="24:28" x14ac:dyDescent="0.2">
      <c r="X544" s="107">
        <v>87.5</v>
      </c>
      <c r="Y544" s="108">
        <v>0.64790000000000003</v>
      </c>
      <c r="Z544" s="108">
        <v>0.87746000000000002</v>
      </c>
      <c r="AA544" s="109" t="s">
        <v>182</v>
      </c>
      <c r="AB544" s="109" t="s">
        <v>182</v>
      </c>
    </row>
    <row r="545" spans="24:28" x14ac:dyDescent="0.2">
      <c r="X545" s="107">
        <v>87.6</v>
      </c>
      <c r="Y545" s="108">
        <v>0.64749999999999996</v>
      </c>
      <c r="Z545" s="108">
        <v>0.87741999999999998</v>
      </c>
      <c r="AA545" s="109" t="s">
        <v>182</v>
      </c>
      <c r="AB545" s="109" t="s">
        <v>182</v>
      </c>
    </row>
    <row r="546" spans="24:28" x14ac:dyDescent="0.2">
      <c r="X546" s="107">
        <v>87.7</v>
      </c>
      <c r="Y546" s="108">
        <v>0.64710000000000001</v>
      </c>
      <c r="Z546" s="108">
        <v>0.87370000000000003</v>
      </c>
      <c r="AA546" s="109" t="s">
        <v>182</v>
      </c>
      <c r="AB546" s="109" t="s">
        <v>182</v>
      </c>
    </row>
    <row r="547" spans="24:28" x14ac:dyDescent="0.2">
      <c r="X547" s="107">
        <v>87.8</v>
      </c>
      <c r="Y547" s="108">
        <v>0.64670000000000005</v>
      </c>
      <c r="Z547" s="108">
        <v>0.87329999999999997</v>
      </c>
      <c r="AA547" s="109" t="s">
        <v>182</v>
      </c>
      <c r="AB547" s="109" t="s">
        <v>182</v>
      </c>
    </row>
    <row r="548" spans="24:28" x14ac:dyDescent="0.2">
      <c r="X548" s="107">
        <v>87.9</v>
      </c>
      <c r="Y548" s="108">
        <v>0.64629999999999999</v>
      </c>
      <c r="Z548" s="108">
        <v>0.87290000000000001</v>
      </c>
      <c r="AA548" s="109" t="s">
        <v>182</v>
      </c>
      <c r="AB548" s="109" t="s">
        <v>182</v>
      </c>
    </row>
    <row r="549" spans="24:28" x14ac:dyDescent="0.2">
      <c r="X549" s="107">
        <v>88</v>
      </c>
      <c r="Y549" s="108">
        <v>0.64590000000000003</v>
      </c>
      <c r="Z549" s="108">
        <v>0.87239999999999995</v>
      </c>
      <c r="AA549" s="109" t="s">
        <v>182</v>
      </c>
      <c r="AB549" s="109" t="s">
        <v>182</v>
      </c>
    </row>
    <row r="550" spans="24:28" x14ac:dyDescent="0.2">
      <c r="X550" s="107">
        <v>88.1</v>
      </c>
      <c r="Y550" s="108">
        <v>0.64549999999999996</v>
      </c>
      <c r="Z550" s="108">
        <v>0.872</v>
      </c>
      <c r="AA550" s="109" t="s">
        <v>182</v>
      </c>
      <c r="AB550" s="109" t="s">
        <v>182</v>
      </c>
    </row>
    <row r="551" spans="24:28" x14ac:dyDescent="0.2">
      <c r="X551" s="107">
        <v>88.2</v>
      </c>
      <c r="Y551" s="108">
        <v>0.64510000000000001</v>
      </c>
      <c r="Z551" s="108">
        <v>0.87160000000000004</v>
      </c>
      <c r="AA551" s="109" t="s">
        <v>182</v>
      </c>
      <c r="AB551" s="109" t="s">
        <v>182</v>
      </c>
    </row>
    <row r="552" spans="24:28" x14ac:dyDescent="0.2">
      <c r="X552" s="107">
        <v>88.3</v>
      </c>
      <c r="Y552" s="108">
        <v>0.64470000000000005</v>
      </c>
      <c r="Z552" s="108">
        <v>0.87109999999999999</v>
      </c>
      <c r="AA552" s="109" t="s">
        <v>182</v>
      </c>
      <c r="AB552" s="109" t="s">
        <v>182</v>
      </c>
    </row>
    <row r="553" spans="24:28" x14ac:dyDescent="0.2">
      <c r="X553" s="107">
        <v>88.4</v>
      </c>
      <c r="Y553" s="108">
        <v>0.64439999999999997</v>
      </c>
      <c r="Z553" s="108">
        <v>0.87070000000000003</v>
      </c>
      <c r="AA553" s="109" t="s">
        <v>182</v>
      </c>
      <c r="AB553" s="109" t="s">
        <v>182</v>
      </c>
    </row>
    <row r="554" spans="24:28" x14ac:dyDescent="0.2">
      <c r="X554" s="107">
        <v>88.5</v>
      </c>
      <c r="Y554" s="108">
        <v>0.64400000000000002</v>
      </c>
      <c r="Z554" s="108">
        <v>0.87029999999999996</v>
      </c>
      <c r="AA554" s="109" t="s">
        <v>182</v>
      </c>
      <c r="AB554" s="109" t="s">
        <v>182</v>
      </c>
    </row>
    <row r="555" spans="24:28" x14ac:dyDescent="0.2">
      <c r="X555" s="107">
        <v>88.6</v>
      </c>
      <c r="Y555" s="108">
        <v>0.64359999999999995</v>
      </c>
      <c r="Z555" s="108">
        <v>0.86980000000000002</v>
      </c>
      <c r="AA555" s="109" t="s">
        <v>182</v>
      </c>
      <c r="AB555" s="109" t="s">
        <v>182</v>
      </c>
    </row>
    <row r="556" spans="24:28" x14ac:dyDescent="0.2">
      <c r="X556" s="107">
        <v>88.7</v>
      </c>
      <c r="Y556" s="108">
        <v>0.64319999999999999</v>
      </c>
      <c r="Z556" s="108">
        <v>0.86939999999999995</v>
      </c>
      <c r="AA556" s="109" t="s">
        <v>182</v>
      </c>
      <c r="AB556" s="109" t="s">
        <v>182</v>
      </c>
    </row>
    <row r="557" spans="24:28" x14ac:dyDescent="0.2">
      <c r="X557" s="107">
        <v>88.8</v>
      </c>
      <c r="Y557" s="108">
        <v>0.64280000000000004</v>
      </c>
      <c r="Z557" s="108">
        <v>0.86899999999999999</v>
      </c>
      <c r="AA557" s="109" t="s">
        <v>182</v>
      </c>
      <c r="AB557" s="109" t="s">
        <v>182</v>
      </c>
    </row>
    <row r="558" spans="24:28" x14ac:dyDescent="0.2">
      <c r="X558" s="107">
        <v>88.9</v>
      </c>
      <c r="Y558" s="108">
        <v>0.64239999999999997</v>
      </c>
      <c r="Z558" s="108">
        <v>0.86860000000000004</v>
      </c>
      <c r="AA558" s="109" t="s">
        <v>182</v>
      </c>
      <c r="AB558" s="109" t="s">
        <v>182</v>
      </c>
    </row>
    <row r="559" spans="24:28" x14ac:dyDescent="0.2">
      <c r="X559" s="107">
        <v>89</v>
      </c>
      <c r="Y559" s="108">
        <v>0.6421</v>
      </c>
      <c r="Z559" s="108">
        <v>0.86809999999999998</v>
      </c>
      <c r="AA559" s="109" t="s">
        <v>182</v>
      </c>
      <c r="AB559" s="109" t="s">
        <v>182</v>
      </c>
    </row>
    <row r="560" spans="24:28" x14ac:dyDescent="0.2">
      <c r="X560" s="107">
        <v>89.1</v>
      </c>
      <c r="Y560" s="108">
        <v>0.64170000000000005</v>
      </c>
      <c r="Z560" s="108">
        <v>0.86770000000000003</v>
      </c>
      <c r="AA560" s="109" t="s">
        <v>182</v>
      </c>
      <c r="AB560" s="109" t="s">
        <v>182</v>
      </c>
    </row>
    <row r="561" spans="24:28" x14ac:dyDescent="0.2">
      <c r="X561" s="107">
        <v>89.2</v>
      </c>
      <c r="Y561" s="108">
        <v>0.64129999999999998</v>
      </c>
      <c r="Z561" s="108">
        <v>0.86729999999999996</v>
      </c>
      <c r="AA561" s="109" t="s">
        <v>182</v>
      </c>
      <c r="AB561" s="109" t="s">
        <v>182</v>
      </c>
    </row>
    <row r="562" spans="24:28" x14ac:dyDescent="0.2">
      <c r="X562" s="107">
        <v>89.3</v>
      </c>
      <c r="Y562" s="108">
        <v>0.64100000000000001</v>
      </c>
      <c r="Z562" s="108">
        <v>0.8669</v>
      </c>
      <c r="AA562" s="109" t="s">
        <v>182</v>
      </c>
      <c r="AB562" s="109" t="s">
        <v>182</v>
      </c>
    </row>
    <row r="563" spans="24:28" x14ac:dyDescent="0.2">
      <c r="X563" s="107">
        <v>89.4</v>
      </c>
      <c r="Y563" s="108">
        <v>0.64059999999999995</v>
      </c>
      <c r="Z563" s="108">
        <v>0.86650000000000005</v>
      </c>
      <c r="AA563" s="109" t="s">
        <v>182</v>
      </c>
      <c r="AB563" s="109" t="s">
        <v>182</v>
      </c>
    </row>
    <row r="564" spans="24:28" x14ac:dyDescent="0.2">
      <c r="X564" s="107">
        <v>89.5</v>
      </c>
      <c r="Y564" s="108">
        <v>0.64019999999999999</v>
      </c>
      <c r="Z564" s="108">
        <v>0.86609999999999998</v>
      </c>
      <c r="AA564" s="109" t="s">
        <v>182</v>
      </c>
      <c r="AB564" s="109" t="s">
        <v>182</v>
      </c>
    </row>
    <row r="565" spans="24:28" x14ac:dyDescent="0.2">
      <c r="X565" s="107">
        <v>89.6</v>
      </c>
      <c r="Y565" s="108">
        <v>0.63980000000000004</v>
      </c>
      <c r="Z565" s="108">
        <v>0.86570000000000003</v>
      </c>
      <c r="AA565" s="109" t="s">
        <v>182</v>
      </c>
      <c r="AB565" s="109" t="s">
        <v>182</v>
      </c>
    </row>
    <row r="566" spans="24:28" x14ac:dyDescent="0.2">
      <c r="X566" s="107">
        <v>89.7</v>
      </c>
      <c r="Y566" s="108">
        <v>0.63949999999999996</v>
      </c>
      <c r="Z566" s="108">
        <v>0.86529999999999996</v>
      </c>
      <c r="AA566" s="109" t="s">
        <v>182</v>
      </c>
      <c r="AB566" s="109" t="s">
        <v>182</v>
      </c>
    </row>
    <row r="567" spans="24:28" x14ac:dyDescent="0.2">
      <c r="X567" s="107">
        <v>89.8</v>
      </c>
      <c r="Y567" s="108">
        <v>0.6391</v>
      </c>
      <c r="Z567" s="108">
        <v>0.8649</v>
      </c>
      <c r="AA567" s="109" t="s">
        <v>182</v>
      </c>
      <c r="AB567" s="109" t="s">
        <v>182</v>
      </c>
    </row>
    <row r="568" spans="24:28" x14ac:dyDescent="0.2">
      <c r="X568" s="107">
        <v>89.9</v>
      </c>
      <c r="Y568" s="108">
        <v>0.63880000000000003</v>
      </c>
      <c r="Z568" s="108">
        <v>0.86450000000000005</v>
      </c>
      <c r="AA568" s="109" t="s">
        <v>182</v>
      </c>
      <c r="AB568" s="109" t="s">
        <v>182</v>
      </c>
    </row>
    <row r="569" spans="24:28" x14ac:dyDescent="0.2">
      <c r="X569" s="107">
        <v>90</v>
      </c>
      <c r="Y569" s="108">
        <v>0.63839999999999997</v>
      </c>
      <c r="Z569" s="108">
        <v>0.86409999999999998</v>
      </c>
      <c r="AA569" s="109" t="s">
        <v>182</v>
      </c>
      <c r="AB569" s="109" t="s">
        <v>182</v>
      </c>
    </row>
    <row r="570" spans="24:28" x14ac:dyDescent="0.2">
      <c r="X570" s="107">
        <v>90.1</v>
      </c>
      <c r="Y570" s="108">
        <v>0.63800000000000001</v>
      </c>
      <c r="Z570" s="108">
        <v>0.86370000000000002</v>
      </c>
      <c r="AA570" s="109" t="s">
        <v>183</v>
      </c>
      <c r="AB570" s="109" t="s">
        <v>184</v>
      </c>
    </row>
    <row r="571" spans="24:28" x14ac:dyDescent="0.2">
      <c r="X571" s="107">
        <v>90.2</v>
      </c>
      <c r="Y571" s="108">
        <v>0.63770000000000004</v>
      </c>
      <c r="Z571" s="108">
        <v>0.86329999999999996</v>
      </c>
      <c r="AA571" s="109" t="s">
        <v>183</v>
      </c>
      <c r="AB571" s="109" t="s">
        <v>184</v>
      </c>
    </row>
    <row r="572" spans="24:28" x14ac:dyDescent="0.2">
      <c r="X572" s="107">
        <v>90.3</v>
      </c>
      <c r="Y572" s="108">
        <v>0.63729999999999998</v>
      </c>
      <c r="Z572" s="108">
        <v>0.8629</v>
      </c>
      <c r="AA572" s="109" t="s">
        <v>183</v>
      </c>
      <c r="AB572" s="109" t="s">
        <v>184</v>
      </c>
    </row>
    <row r="573" spans="24:28" x14ac:dyDescent="0.2">
      <c r="X573" s="107">
        <v>90.4</v>
      </c>
      <c r="Y573" s="108">
        <v>0.63700000000000001</v>
      </c>
      <c r="Z573" s="108">
        <v>0.86250000000000004</v>
      </c>
      <c r="AA573" s="109" t="s">
        <v>183</v>
      </c>
      <c r="AB573" s="109" t="s">
        <v>184</v>
      </c>
    </row>
    <row r="574" spans="24:28" x14ac:dyDescent="0.2">
      <c r="X574" s="107">
        <v>90.5</v>
      </c>
      <c r="Y574" s="108">
        <v>0.63660000000000005</v>
      </c>
      <c r="Z574" s="108">
        <v>0.86209999999999998</v>
      </c>
      <c r="AA574" s="109" t="s">
        <v>183</v>
      </c>
      <c r="AB574" s="109" t="s">
        <v>184</v>
      </c>
    </row>
    <row r="575" spans="24:28" x14ac:dyDescent="0.2">
      <c r="X575" s="107">
        <v>90.6</v>
      </c>
      <c r="Y575" s="108">
        <v>0.63629999999999998</v>
      </c>
      <c r="Z575" s="108">
        <v>0.86170000000000002</v>
      </c>
      <c r="AA575" s="109" t="s">
        <v>183</v>
      </c>
      <c r="AB575" s="109" t="s">
        <v>184</v>
      </c>
    </row>
    <row r="576" spans="24:28" x14ac:dyDescent="0.2">
      <c r="X576" s="107">
        <v>90.7</v>
      </c>
      <c r="Y576" s="108">
        <v>0.63590000000000002</v>
      </c>
      <c r="Z576" s="108">
        <v>0.86129999999999995</v>
      </c>
      <c r="AA576" s="109" t="s">
        <v>183</v>
      </c>
      <c r="AB576" s="109" t="s">
        <v>184</v>
      </c>
    </row>
    <row r="577" spans="24:28" x14ac:dyDescent="0.2">
      <c r="X577" s="107">
        <v>90.8</v>
      </c>
      <c r="Y577" s="108">
        <v>0.63560000000000005</v>
      </c>
      <c r="Z577" s="108">
        <v>0.8609</v>
      </c>
      <c r="AA577" s="109" t="s">
        <v>183</v>
      </c>
      <c r="AB577" s="109" t="s">
        <v>184</v>
      </c>
    </row>
    <row r="578" spans="24:28" x14ac:dyDescent="0.2">
      <c r="X578" s="107">
        <v>90.9</v>
      </c>
      <c r="Y578" s="108">
        <v>0.63519999999999999</v>
      </c>
      <c r="Z578" s="108">
        <v>0.86060000000000003</v>
      </c>
      <c r="AA578" s="109" t="s">
        <v>183</v>
      </c>
      <c r="AB578" s="109" t="s">
        <v>184</v>
      </c>
    </row>
    <row r="579" spans="24:28" x14ac:dyDescent="0.2">
      <c r="X579" s="107">
        <v>91</v>
      </c>
      <c r="Y579" s="108">
        <v>0.63490000000000002</v>
      </c>
      <c r="Z579" s="108">
        <v>0.86019999999999996</v>
      </c>
      <c r="AA579" s="109" t="s">
        <v>183</v>
      </c>
      <c r="AB579" s="109" t="s">
        <v>184</v>
      </c>
    </row>
    <row r="580" spans="24:28" x14ac:dyDescent="0.2">
      <c r="X580" s="107">
        <v>91.1</v>
      </c>
      <c r="Y580" s="108">
        <v>0.63449999999999995</v>
      </c>
      <c r="Z580" s="108">
        <v>0.85980000000000001</v>
      </c>
      <c r="AA580" s="109" t="s">
        <v>183</v>
      </c>
      <c r="AB580" s="109" t="s">
        <v>184</v>
      </c>
    </row>
    <row r="581" spans="24:28" x14ac:dyDescent="0.2">
      <c r="X581" s="107">
        <v>91.2</v>
      </c>
      <c r="Y581" s="108">
        <v>0.63419999999999999</v>
      </c>
      <c r="Z581" s="108">
        <v>0.85940000000000005</v>
      </c>
      <c r="AA581" s="109" t="s">
        <v>183</v>
      </c>
      <c r="AB581" s="109" t="s">
        <v>184</v>
      </c>
    </row>
    <row r="582" spans="24:28" x14ac:dyDescent="0.2">
      <c r="X582" s="107">
        <v>91.3</v>
      </c>
      <c r="Y582" s="108">
        <v>0.63380000000000003</v>
      </c>
      <c r="Z582" s="108">
        <v>0.85899999999999999</v>
      </c>
      <c r="AA582" s="109" t="s">
        <v>183</v>
      </c>
      <c r="AB582" s="109" t="s">
        <v>184</v>
      </c>
    </row>
    <row r="583" spans="24:28" x14ac:dyDescent="0.2">
      <c r="X583" s="107">
        <v>91.4</v>
      </c>
      <c r="Y583" s="108">
        <v>0.63349999999999995</v>
      </c>
      <c r="Z583" s="108">
        <v>0.85870000000000002</v>
      </c>
      <c r="AA583" s="109" t="s">
        <v>183</v>
      </c>
      <c r="AB583" s="109" t="s">
        <v>184</v>
      </c>
    </row>
    <row r="584" spans="24:28" x14ac:dyDescent="0.2">
      <c r="X584" s="107">
        <v>91.5</v>
      </c>
      <c r="Y584" s="108">
        <v>0.6331</v>
      </c>
      <c r="Z584" s="108">
        <v>0.85829999999999995</v>
      </c>
      <c r="AA584" s="109" t="s">
        <v>183</v>
      </c>
      <c r="AB584" s="109" t="s">
        <v>184</v>
      </c>
    </row>
    <row r="585" spans="24:28" x14ac:dyDescent="0.2">
      <c r="X585" s="107">
        <v>91.6</v>
      </c>
      <c r="Y585" s="108">
        <v>0.63280000000000003</v>
      </c>
      <c r="Z585" s="108">
        <v>0.8579</v>
      </c>
      <c r="AA585" s="109" t="s">
        <v>183</v>
      </c>
      <c r="AB585" s="109" t="s">
        <v>184</v>
      </c>
    </row>
    <row r="586" spans="24:28" x14ac:dyDescent="0.2">
      <c r="X586" s="107">
        <v>91.7</v>
      </c>
      <c r="Y586" s="108">
        <v>0.63249999999999995</v>
      </c>
      <c r="Z586" s="108">
        <v>0.85760000000000003</v>
      </c>
      <c r="AA586" s="109" t="s">
        <v>183</v>
      </c>
      <c r="AB586" s="109" t="s">
        <v>184</v>
      </c>
    </row>
    <row r="587" spans="24:28" x14ac:dyDescent="0.2">
      <c r="X587" s="107">
        <v>91.8</v>
      </c>
      <c r="Y587" s="108">
        <v>0.6321</v>
      </c>
      <c r="Z587" s="108">
        <v>0.85719999999999996</v>
      </c>
      <c r="AA587" s="109" t="s">
        <v>183</v>
      </c>
      <c r="AB587" s="109" t="s">
        <v>184</v>
      </c>
    </row>
    <row r="588" spans="24:28" x14ac:dyDescent="0.2">
      <c r="X588" s="107">
        <v>91.9</v>
      </c>
      <c r="Y588" s="108">
        <v>0.63180000000000003</v>
      </c>
      <c r="Z588" s="108">
        <v>0.85680000000000001</v>
      </c>
      <c r="AA588" s="109" t="s">
        <v>183</v>
      </c>
      <c r="AB588" s="109" t="s">
        <v>184</v>
      </c>
    </row>
    <row r="589" spans="24:28" x14ac:dyDescent="0.2">
      <c r="X589" s="107">
        <v>92</v>
      </c>
      <c r="Y589" s="108">
        <v>0.63149999999999995</v>
      </c>
      <c r="Z589" s="108">
        <v>0.85650000000000004</v>
      </c>
      <c r="AA589" s="109" t="s">
        <v>183</v>
      </c>
      <c r="AB589" s="109" t="s">
        <v>184</v>
      </c>
    </row>
    <row r="590" spans="24:28" x14ac:dyDescent="0.2">
      <c r="X590" s="107">
        <v>92.1</v>
      </c>
      <c r="Y590" s="108">
        <v>0.63109999999999999</v>
      </c>
      <c r="Z590" s="108">
        <v>0.85609999999999997</v>
      </c>
      <c r="AA590" s="109" t="s">
        <v>183</v>
      </c>
      <c r="AB590" s="109" t="s">
        <v>184</v>
      </c>
    </row>
    <row r="591" spans="24:28" x14ac:dyDescent="0.2">
      <c r="X591" s="107">
        <v>92.2</v>
      </c>
      <c r="Y591" s="108">
        <v>0.63080000000000003</v>
      </c>
      <c r="Z591" s="108">
        <v>0.85580000000000001</v>
      </c>
      <c r="AA591" s="109" t="s">
        <v>183</v>
      </c>
      <c r="AB591" s="109" t="s">
        <v>184</v>
      </c>
    </row>
    <row r="592" spans="24:28" x14ac:dyDescent="0.2">
      <c r="X592" s="107">
        <v>92.3</v>
      </c>
      <c r="Y592" s="108">
        <v>0.63049999999999995</v>
      </c>
      <c r="Z592" s="108">
        <v>0.85540000000000005</v>
      </c>
      <c r="AA592" s="109" t="s">
        <v>183</v>
      </c>
      <c r="AB592" s="109" t="s">
        <v>184</v>
      </c>
    </row>
    <row r="593" spans="24:28" x14ac:dyDescent="0.2">
      <c r="X593" s="107">
        <v>92.4</v>
      </c>
      <c r="Y593" s="108">
        <v>0.63009999999999999</v>
      </c>
      <c r="Z593" s="108">
        <v>0.85499999999999998</v>
      </c>
      <c r="AA593" s="109" t="s">
        <v>183</v>
      </c>
      <c r="AB593" s="109" t="s">
        <v>184</v>
      </c>
    </row>
    <row r="594" spans="24:28" x14ac:dyDescent="0.2">
      <c r="X594" s="107">
        <v>92.5</v>
      </c>
      <c r="Y594" s="108">
        <v>0.62980000000000003</v>
      </c>
      <c r="Z594" s="108">
        <v>0.85470000000000002</v>
      </c>
      <c r="AA594" s="109" t="s">
        <v>183</v>
      </c>
      <c r="AB594" s="109" t="s">
        <v>184</v>
      </c>
    </row>
    <row r="595" spans="24:28" x14ac:dyDescent="0.2">
      <c r="X595" s="107">
        <v>92.6</v>
      </c>
      <c r="Y595" s="108">
        <v>0.62949999999999995</v>
      </c>
      <c r="Z595" s="108">
        <v>0.85429999999999995</v>
      </c>
      <c r="AA595" s="109" t="s">
        <v>183</v>
      </c>
      <c r="AB595" s="109" t="s">
        <v>184</v>
      </c>
    </row>
    <row r="596" spans="24:28" x14ac:dyDescent="0.2">
      <c r="X596" s="107">
        <v>92.7</v>
      </c>
      <c r="Y596" s="108">
        <v>0.62919999999999998</v>
      </c>
      <c r="Z596" s="108">
        <v>0.85399999999999998</v>
      </c>
      <c r="AA596" s="109" t="s">
        <v>183</v>
      </c>
      <c r="AB596" s="109" t="s">
        <v>184</v>
      </c>
    </row>
    <row r="597" spans="24:28" x14ac:dyDescent="0.2">
      <c r="X597" s="107">
        <v>92.8</v>
      </c>
      <c r="Y597" s="108">
        <v>0.62880000000000003</v>
      </c>
      <c r="Z597" s="108">
        <v>0.85360000000000003</v>
      </c>
      <c r="AA597" s="109" t="s">
        <v>183</v>
      </c>
      <c r="AB597" s="109" t="s">
        <v>184</v>
      </c>
    </row>
    <row r="598" spans="24:28" x14ac:dyDescent="0.2">
      <c r="X598" s="107">
        <v>92.9</v>
      </c>
      <c r="Y598" s="108">
        <v>0.62849999999999995</v>
      </c>
      <c r="Z598" s="108">
        <v>0.85329999999999995</v>
      </c>
      <c r="AA598" s="109" t="s">
        <v>183</v>
      </c>
      <c r="AB598" s="109" t="s">
        <v>184</v>
      </c>
    </row>
    <row r="599" spans="24:28" x14ac:dyDescent="0.2">
      <c r="X599" s="107">
        <v>93</v>
      </c>
      <c r="Y599" s="108">
        <v>0.62819999999999998</v>
      </c>
      <c r="Z599" s="108">
        <v>0.85299999999999998</v>
      </c>
      <c r="AA599" s="109" t="s">
        <v>183</v>
      </c>
      <c r="AB599" s="109" t="s">
        <v>184</v>
      </c>
    </row>
    <row r="600" spans="24:28" x14ac:dyDescent="0.2">
      <c r="X600" s="107">
        <v>93.1</v>
      </c>
      <c r="Y600" s="108">
        <v>0.62790000000000001</v>
      </c>
      <c r="Z600" s="108">
        <v>0.85260000000000002</v>
      </c>
      <c r="AA600" s="109" t="s">
        <v>183</v>
      </c>
      <c r="AB600" s="109" t="s">
        <v>184</v>
      </c>
    </row>
    <row r="601" spans="24:28" x14ac:dyDescent="0.2">
      <c r="X601" s="107">
        <v>93.2</v>
      </c>
      <c r="Y601" s="108">
        <v>0.62760000000000005</v>
      </c>
      <c r="Z601" s="108">
        <v>0.85229999999999995</v>
      </c>
      <c r="AA601" s="109" t="s">
        <v>183</v>
      </c>
      <c r="AB601" s="109" t="s">
        <v>184</v>
      </c>
    </row>
    <row r="602" spans="24:28" x14ac:dyDescent="0.2">
      <c r="X602" s="107">
        <v>93.3</v>
      </c>
      <c r="Y602" s="108">
        <v>0.62719999999999998</v>
      </c>
      <c r="Z602" s="108">
        <v>0.85189999999999999</v>
      </c>
      <c r="AA602" s="109" t="s">
        <v>183</v>
      </c>
      <c r="AB602" s="109" t="s">
        <v>184</v>
      </c>
    </row>
    <row r="603" spans="24:28" x14ac:dyDescent="0.2">
      <c r="X603" s="107">
        <v>93.4</v>
      </c>
      <c r="Y603" s="108">
        <v>0.62690000000000001</v>
      </c>
      <c r="Z603" s="108">
        <v>0.85160000000000002</v>
      </c>
      <c r="AA603" s="109" t="s">
        <v>183</v>
      </c>
      <c r="AB603" s="109" t="s">
        <v>184</v>
      </c>
    </row>
    <row r="604" spans="24:28" x14ac:dyDescent="0.2">
      <c r="X604" s="107">
        <v>93.5</v>
      </c>
      <c r="Y604" s="108">
        <v>0.62660000000000005</v>
      </c>
      <c r="Z604" s="108">
        <v>0.85129999999999995</v>
      </c>
      <c r="AA604" s="109" t="s">
        <v>183</v>
      </c>
      <c r="AB604" s="109" t="s">
        <v>184</v>
      </c>
    </row>
    <row r="605" spans="24:28" x14ac:dyDescent="0.2">
      <c r="X605" s="107">
        <v>93.6</v>
      </c>
      <c r="Y605" s="108">
        <v>0.62629999999999997</v>
      </c>
      <c r="Z605" s="108">
        <v>0.85089999999999999</v>
      </c>
      <c r="AA605" s="109" t="s">
        <v>183</v>
      </c>
      <c r="AB605" s="109" t="s">
        <v>184</v>
      </c>
    </row>
    <row r="606" spans="24:28" x14ac:dyDescent="0.2">
      <c r="X606" s="107">
        <v>93.7</v>
      </c>
      <c r="Y606" s="108">
        <v>0.626</v>
      </c>
      <c r="Z606" s="108">
        <v>0.85060000000000002</v>
      </c>
      <c r="AA606" s="109" t="s">
        <v>183</v>
      </c>
      <c r="AB606" s="109" t="s">
        <v>184</v>
      </c>
    </row>
    <row r="607" spans="24:28" x14ac:dyDescent="0.2">
      <c r="X607" s="107">
        <v>93.8</v>
      </c>
      <c r="Y607" s="108">
        <v>0.62570000000000003</v>
      </c>
      <c r="Z607" s="108">
        <v>0.85029999999999994</v>
      </c>
      <c r="AA607" s="109" t="s">
        <v>183</v>
      </c>
      <c r="AB607" s="109" t="s">
        <v>184</v>
      </c>
    </row>
    <row r="608" spans="24:28" x14ac:dyDescent="0.2">
      <c r="X608" s="107">
        <v>93.9</v>
      </c>
      <c r="Y608" s="108">
        <v>0.62539999999999996</v>
      </c>
      <c r="Z608" s="108">
        <v>0.84989999999999999</v>
      </c>
      <c r="AA608" s="109" t="s">
        <v>183</v>
      </c>
      <c r="AB608" s="109" t="s">
        <v>184</v>
      </c>
    </row>
    <row r="609" spans="24:28" x14ac:dyDescent="0.2">
      <c r="X609" s="107">
        <v>94</v>
      </c>
      <c r="Y609" s="108">
        <v>0.625</v>
      </c>
      <c r="Z609" s="108">
        <v>0.84960000000000002</v>
      </c>
      <c r="AA609" s="109" t="s">
        <v>183</v>
      </c>
      <c r="AB609" s="109" t="s">
        <v>184</v>
      </c>
    </row>
    <row r="610" spans="24:28" x14ac:dyDescent="0.2">
      <c r="X610" s="107">
        <v>94.1</v>
      </c>
      <c r="Y610" s="108">
        <v>0.62470000000000003</v>
      </c>
      <c r="Z610" s="108">
        <v>0.84930000000000005</v>
      </c>
      <c r="AA610" s="109" t="s">
        <v>183</v>
      </c>
      <c r="AB610" s="109" t="s">
        <v>184</v>
      </c>
    </row>
    <row r="611" spans="24:28" x14ac:dyDescent="0.2">
      <c r="X611" s="107">
        <v>94.2</v>
      </c>
      <c r="Y611" s="108">
        <v>0.62439999999999996</v>
      </c>
      <c r="Z611" s="108">
        <v>0.84889999999999999</v>
      </c>
      <c r="AA611" s="109" t="s">
        <v>183</v>
      </c>
      <c r="AB611" s="109" t="s">
        <v>184</v>
      </c>
    </row>
    <row r="612" spans="24:28" x14ac:dyDescent="0.2">
      <c r="X612" s="107">
        <v>94.3</v>
      </c>
      <c r="Y612" s="108">
        <v>0.62409999999999999</v>
      </c>
      <c r="Z612" s="108">
        <v>0.84860000000000002</v>
      </c>
      <c r="AA612" s="109" t="s">
        <v>183</v>
      </c>
      <c r="AB612" s="109" t="s">
        <v>184</v>
      </c>
    </row>
    <row r="613" spans="24:28" x14ac:dyDescent="0.2">
      <c r="X613" s="107">
        <v>94.4</v>
      </c>
      <c r="Y613" s="108">
        <v>0.62380000000000002</v>
      </c>
      <c r="Z613" s="108">
        <v>0.84830000000000005</v>
      </c>
      <c r="AA613" s="109" t="s">
        <v>183</v>
      </c>
      <c r="AB613" s="109" t="s">
        <v>184</v>
      </c>
    </row>
    <row r="614" spans="24:28" x14ac:dyDescent="0.2">
      <c r="X614" s="107">
        <v>94.5</v>
      </c>
      <c r="Y614" s="108">
        <v>0.62350000000000005</v>
      </c>
      <c r="Z614" s="108">
        <v>0.84799999999999998</v>
      </c>
      <c r="AA614" s="109" t="s">
        <v>183</v>
      </c>
      <c r="AB614" s="109" t="s">
        <v>184</v>
      </c>
    </row>
    <row r="615" spans="24:28" x14ac:dyDescent="0.2">
      <c r="X615" s="107">
        <v>94.6</v>
      </c>
      <c r="Y615" s="108">
        <v>0.62319999999999998</v>
      </c>
      <c r="Z615" s="108">
        <v>0.84770000000000001</v>
      </c>
      <c r="AA615" s="109" t="s">
        <v>183</v>
      </c>
      <c r="AB615" s="109" t="s">
        <v>184</v>
      </c>
    </row>
    <row r="616" spans="24:28" x14ac:dyDescent="0.2">
      <c r="X616" s="107">
        <v>94.7</v>
      </c>
      <c r="Y616" s="108">
        <v>0.62290000000000001</v>
      </c>
      <c r="Z616" s="108">
        <v>0.84730000000000005</v>
      </c>
      <c r="AA616" s="109" t="s">
        <v>183</v>
      </c>
      <c r="AB616" s="109" t="s">
        <v>184</v>
      </c>
    </row>
    <row r="617" spans="24:28" x14ac:dyDescent="0.2">
      <c r="X617" s="107">
        <v>94.8</v>
      </c>
      <c r="Y617" s="108">
        <v>0.62260000000000004</v>
      </c>
      <c r="Z617" s="108">
        <v>0.84699999999999998</v>
      </c>
      <c r="AA617" s="109" t="s">
        <v>183</v>
      </c>
      <c r="AB617" s="109" t="s">
        <v>184</v>
      </c>
    </row>
    <row r="618" spans="24:28" x14ac:dyDescent="0.2">
      <c r="X618" s="107">
        <v>94.9</v>
      </c>
      <c r="Y618" s="108">
        <v>0.62229999999999996</v>
      </c>
      <c r="Z618" s="108">
        <v>0.84670000000000001</v>
      </c>
      <c r="AA618" s="109" t="s">
        <v>183</v>
      </c>
      <c r="AB618" s="109" t="s">
        <v>184</v>
      </c>
    </row>
    <row r="619" spans="24:28" x14ac:dyDescent="0.2">
      <c r="X619" s="107">
        <v>95</v>
      </c>
      <c r="Y619" s="108">
        <v>0.622</v>
      </c>
      <c r="Z619" s="108">
        <v>0.84640000000000004</v>
      </c>
      <c r="AA619" s="109" t="s">
        <v>183</v>
      </c>
      <c r="AB619" s="109" t="s">
        <v>184</v>
      </c>
    </row>
    <row r="620" spans="24:28" x14ac:dyDescent="0.2">
      <c r="X620" s="107">
        <v>95.1</v>
      </c>
      <c r="Y620" s="108">
        <v>0.62170000000000003</v>
      </c>
      <c r="Z620" s="108">
        <v>0.84609999999999996</v>
      </c>
      <c r="AA620" s="109" t="s">
        <v>183</v>
      </c>
      <c r="AB620" s="109" t="s">
        <v>184</v>
      </c>
    </row>
    <row r="621" spans="24:28" x14ac:dyDescent="0.2">
      <c r="X621" s="107">
        <v>95.2</v>
      </c>
      <c r="Y621" s="108">
        <v>0.62139999999999995</v>
      </c>
      <c r="Z621" s="108">
        <v>0.8458</v>
      </c>
      <c r="AA621" s="109" t="s">
        <v>183</v>
      </c>
      <c r="AB621" s="109" t="s">
        <v>184</v>
      </c>
    </row>
    <row r="622" spans="24:28" x14ac:dyDescent="0.2">
      <c r="X622" s="107">
        <v>95.3</v>
      </c>
      <c r="Y622" s="108">
        <v>0.62109999999999999</v>
      </c>
      <c r="Z622" s="108">
        <v>0.84550000000000003</v>
      </c>
      <c r="AA622" s="109" t="s">
        <v>183</v>
      </c>
      <c r="AB622" s="109" t="s">
        <v>184</v>
      </c>
    </row>
    <row r="623" spans="24:28" x14ac:dyDescent="0.2">
      <c r="X623" s="107">
        <v>95.4</v>
      </c>
      <c r="Y623" s="108">
        <v>0.62090000000000001</v>
      </c>
      <c r="Z623" s="108">
        <v>0.84519999999999995</v>
      </c>
      <c r="AA623" s="109" t="s">
        <v>183</v>
      </c>
      <c r="AB623" s="109" t="s">
        <v>184</v>
      </c>
    </row>
    <row r="624" spans="24:28" x14ac:dyDescent="0.2">
      <c r="X624" s="107">
        <v>95.5</v>
      </c>
      <c r="Y624" s="108">
        <v>0.62060000000000004</v>
      </c>
      <c r="Z624" s="108">
        <v>0.84489999999999998</v>
      </c>
      <c r="AA624" s="109" t="s">
        <v>183</v>
      </c>
      <c r="AB624" s="109" t="s">
        <v>184</v>
      </c>
    </row>
    <row r="625" spans="24:28" x14ac:dyDescent="0.2">
      <c r="X625" s="107">
        <v>95.6</v>
      </c>
      <c r="Y625" s="108">
        <v>0.62029999999999996</v>
      </c>
      <c r="Z625" s="108">
        <v>0.84460000000000002</v>
      </c>
      <c r="AA625" s="109" t="s">
        <v>183</v>
      </c>
      <c r="AB625" s="109" t="s">
        <v>184</v>
      </c>
    </row>
    <row r="626" spans="24:28" x14ac:dyDescent="0.2">
      <c r="X626" s="107">
        <v>95.7</v>
      </c>
      <c r="Y626" s="108">
        <v>0.62</v>
      </c>
      <c r="Z626" s="108">
        <v>0.84430000000000005</v>
      </c>
      <c r="AA626" s="109" t="s">
        <v>183</v>
      </c>
      <c r="AB626" s="109" t="s">
        <v>184</v>
      </c>
    </row>
    <row r="627" spans="24:28" x14ac:dyDescent="0.2">
      <c r="X627" s="107">
        <v>95.8</v>
      </c>
      <c r="Y627" s="108">
        <v>0.61970000000000003</v>
      </c>
      <c r="Z627" s="108">
        <v>0.84399999999999997</v>
      </c>
      <c r="AA627" s="109" t="s">
        <v>183</v>
      </c>
      <c r="AB627" s="109" t="s">
        <v>184</v>
      </c>
    </row>
    <row r="628" spans="24:28" x14ac:dyDescent="0.2">
      <c r="X628" s="107">
        <v>95.9</v>
      </c>
      <c r="Y628" s="108">
        <v>0.61939999999999995</v>
      </c>
      <c r="Z628" s="108">
        <v>0.84370000000000001</v>
      </c>
      <c r="AA628" s="109" t="s">
        <v>183</v>
      </c>
      <c r="AB628" s="109" t="s">
        <v>184</v>
      </c>
    </row>
    <row r="629" spans="24:28" x14ac:dyDescent="0.2">
      <c r="X629" s="107">
        <v>96</v>
      </c>
      <c r="Y629" s="108">
        <v>0.61909999999999998</v>
      </c>
      <c r="Z629" s="108">
        <v>0.84340000000000004</v>
      </c>
      <c r="AA629" s="109" t="s">
        <v>183</v>
      </c>
      <c r="AB629" s="109" t="s">
        <v>184</v>
      </c>
    </row>
    <row r="630" spans="24:28" x14ac:dyDescent="0.2">
      <c r="X630" s="107">
        <v>96.1</v>
      </c>
      <c r="Y630" s="108">
        <v>0.61880000000000002</v>
      </c>
      <c r="Z630" s="108">
        <v>0.84309999999999996</v>
      </c>
      <c r="AA630" s="109" t="s">
        <v>183</v>
      </c>
      <c r="AB630" s="109" t="s">
        <v>184</v>
      </c>
    </row>
    <row r="631" spans="24:28" x14ac:dyDescent="0.2">
      <c r="X631" s="107">
        <v>96.2</v>
      </c>
      <c r="Y631" s="108">
        <v>0.61860000000000004</v>
      </c>
      <c r="Z631" s="108">
        <v>0.84279999999999999</v>
      </c>
      <c r="AA631" s="109" t="s">
        <v>183</v>
      </c>
      <c r="AB631" s="109" t="s">
        <v>184</v>
      </c>
    </row>
    <row r="632" spans="24:28" x14ac:dyDescent="0.2">
      <c r="X632" s="107">
        <v>96.3</v>
      </c>
      <c r="Y632" s="108">
        <v>0.61829999999999996</v>
      </c>
      <c r="Z632" s="108">
        <v>0.84250000000000003</v>
      </c>
      <c r="AA632" s="109" t="s">
        <v>183</v>
      </c>
      <c r="AB632" s="109" t="s">
        <v>184</v>
      </c>
    </row>
    <row r="633" spans="24:28" x14ac:dyDescent="0.2">
      <c r="X633" s="107">
        <v>96.4</v>
      </c>
      <c r="Y633" s="108">
        <v>0.61799999999999999</v>
      </c>
      <c r="Z633" s="108">
        <v>0.84219999999999995</v>
      </c>
      <c r="AA633" s="109" t="s">
        <v>183</v>
      </c>
      <c r="AB633" s="109" t="s">
        <v>184</v>
      </c>
    </row>
    <row r="634" spans="24:28" x14ac:dyDescent="0.2">
      <c r="X634" s="107">
        <v>96.5</v>
      </c>
      <c r="Y634" s="108">
        <v>0.61770000000000003</v>
      </c>
      <c r="Z634" s="108">
        <v>0.84189999999999998</v>
      </c>
      <c r="AA634" s="109" t="s">
        <v>183</v>
      </c>
      <c r="AB634" s="109" t="s">
        <v>184</v>
      </c>
    </row>
    <row r="635" spans="24:28" x14ac:dyDescent="0.2">
      <c r="X635" s="107">
        <v>96.6</v>
      </c>
      <c r="Y635" s="108">
        <v>0.61739999999999995</v>
      </c>
      <c r="Z635" s="108">
        <v>0.84160000000000001</v>
      </c>
      <c r="AA635" s="109" t="s">
        <v>183</v>
      </c>
      <c r="AB635" s="109" t="s">
        <v>184</v>
      </c>
    </row>
    <row r="636" spans="24:28" x14ac:dyDescent="0.2">
      <c r="X636" s="107">
        <v>96.7</v>
      </c>
      <c r="Y636" s="108">
        <v>0.61719999999999997</v>
      </c>
      <c r="Z636" s="108">
        <v>0.84130000000000005</v>
      </c>
      <c r="AA636" s="109" t="s">
        <v>183</v>
      </c>
      <c r="AB636" s="109" t="s">
        <v>184</v>
      </c>
    </row>
    <row r="637" spans="24:28" x14ac:dyDescent="0.2">
      <c r="X637" s="107">
        <v>96.8</v>
      </c>
      <c r="Y637" s="108">
        <v>0.6169</v>
      </c>
      <c r="Z637" s="108">
        <v>0.84099999999999997</v>
      </c>
      <c r="AA637" s="109" t="s">
        <v>183</v>
      </c>
      <c r="AB637" s="109" t="s">
        <v>184</v>
      </c>
    </row>
    <row r="638" spans="24:28" x14ac:dyDescent="0.2">
      <c r="X638" s="107">
        <v>96.9</v>
      </c>
      <c r="Y638" s="108">
        <v>0.61660000000000004</v>
      </c>
      <c r="Z638" s="108">
        <v>0.8407</v>
      </c>
      <c r="AA638" s="109" t="s">
        <v>183</v>
      </c>
      <c r="AB638" s="109" t="s">
        <v>184</v>
      </c>
    </row>
    <row r="639" spans="24:28" x14ac:dyDescent="0.2">
      <c r="X639" s="107">
        <v>97</v>
      </c>
      <c r="Y639" s="108">
        <v>0.61629999999999996</v>
      </c>
      <c r="Z639" s="108">
        <v>0.84050000000000002</v>
      </c>
      <c r="AA639" s="109" t="s">
        <v>183</v>
      </c>
      <c r="AB639" s="109" t="s">
        <v>184</v>
      </c>
    </row>
    <row r="640" spans="24:28" x14ac:dyDescent="0.2">
      <c r="X640" s="107">
        <v>97.1</v>
      </c>
      <c r="Y640" s="108">
        <v>0.61609999999999998</v>
      </c>
      <c r="Z640" s="108">
        <v>0.84019999999999995</v>
      </c>
      <c r="AA640" s="109" t="s">
        <v>183</v>
      </c>
      <c r="AB640" s="109" t="s">
        <v>184</v>
      </c>
    </row>
    <row r="641" spans="24:28" x14ac:dyDescent="0.2">
      <c r="X641" s="107">
        <v>97.2</v>
      </c>
      <c r="Y641" s="108">
        <v>0.61580000000000001</v>
      </c>
      <c r="Z641" s="108">
        <v>0.83989999999999998</v>
      </c>
      <c r="AA641" s="109" t="s">
        <v>183</v>
      </c>
      <c r="AB641" s="109" t="s">
        <v>184</v>
      </c>
    </row>
    <row r="642" spans="24:28" x14ac:dyDescent="0.2">
      <c r="X642" s="107">
        <v>97.3</v>
      </c>
      <c r="Y642" s="108">
        <v>0.61550000000000005</v>
      </c>
      <c r="Z642" s="108">
        <v>0.83960000000000001</v>
      </c>
      <c r="AA642" s="109" t="s">
        <v>183</v>
      </c>
      <c r="AB642" s="109" t="s">
        <v>184</v>
      </c>
    </row>
    <row r="643" spans="24:28" x14ac:dyDescent="0.2">
      <c r="X643" s="107">
        <v>97.4</v>
      </c>
      <c r="Y643" s="108">
        <v>0.61519999999999997</v>
      </c>
      <c r="Z643" s="108">
        <v>0.83930000000000005</v>
      </c>
      <c r="AA643" s="109" t="s">
        <v>183</v>
      </c>
      <c r="AB643" s="109" t="s">
        <v>184</v>
      </c>
    </row>
    <row r="644" spans="24:28" x14ac:dyDescent="0.2">
      <c r="X644" s="107">
        <v>97.5</v>
      </c>
      <c r="Y644" s="108">
        <v>0.61499999999999999</v>
      </c>
      <c r="Z644" s="108">
        <v>0.83909999999999996</v>
      </c>
      <c r="AA644" s="109" t="s">
        <v>183</v>
      </c>
      <c r="AB644" s="109" t="s">
        <v>184</v>
      </c>
    </row>
    <row r="645" spans="24:28" x14ac:dyDescent="0.2">
      <c r="X645" s="107">
        <v>97.6</v>
      </c>
      <c r="Y645" s="108">
        <v>0.61470000000000002</v>
      </c>
      <c r="Z645" s="108">
        <v>0.83879999999999999</v>
      </c>
      <c r="AA645" s="109" t="s">
        <v>183</v>
      </c>
      <c r="AB645" s="109" t="s">
        <v>184</v>
      </c>
    </row>
    <row r="646" spans="24:28" x14ac:dyDescent="0.2">
      <c r="X646" s="107">
        <v>97.7</v>
      </c>
      <c r="Y646" s="108">
        <v>0.61439999999999995</v>
      </c>
      <c r="Z646" s="108">
        <v>0.83850000000000002</v>
      </c>
      <c r="AA646" s="109" t="s">
        <v>183</v>
      </c>
      <c r="AB646" s="109" t="s">
        <v>184</v>
      </c>
    </row>
    <row r="647" spans="24:28" x14ac:dyDescent="0.2">
      <c r="X647" s="107">
        <v>97.8</v>
      </c>
      <c r="Y647" s="108">
        <v>0.61419999999999997</v>
      </c>
      <c r="Z647" s="108">
        <v>0.83819999999999995</v>
      </c>
      <c r="AA647" s="109" t="s">
        <v>183</v>
      </c>
      <c r="AB647" s="109" t="s">
        <v>184</v>
      </c>
    </row>
    <row r="648" spans="24:28" x14ac:dyDescent="0.2">
      <c r="X648" s="107">
        <v>97.9</v>
      </c>
      <c r="Y648" s="108">
        <v>0.6139</v>
      </c>
      <c r="Z648" s="108">
        <v>0.83799999999999997</v>
      </c>
      <c r="AA648" s="109" t="s">
        <v>183</v>
      </c>
      <c r="AB648" s="109" t="s">
        <v>184</v>
      </c>
    </row>
    <row r="649" spans="24:28" x14ac:dyDescent="0.2">
      <c r="X649" s="107">
        <v>98</v>
      </c>
      <c r="Y649" s="108">
        <v>0.61360000000000003</v>
      </c>
      <c r="Z649" s="108">
        <v>0.8377</v>
      </c>
      <c r="AA649" s="109" t="s">
        <v>183</v>
      </c>
      <c r="AB649" s="109" t="s">
        <v>184</v>
      </c>
    </row>
    <row r="650" spans="24:28" x14ac:dyDescent="0.2">
      <c r="X650" s="107">
        <v>98.1</v>
      </c>
      <c r="Y650" s="108">
        <v>0.61339999999999995</v>
      </c>
      <c r="Z650" s="108">
        <v>0.83740000000000003</v>
      </c>
      <c r="AA650" s="109" t="s">
        <v>183</v>
      </c>
      <c r="AB650" s="109" t="s">
        <v>184</v>
      </c>
    </row>
    <row r="651" spans="24:28" x14ac:dyDescent="0.2">
      <c r="X651" s="107">
        <v>98.2</v>
      </c>
      <c r="Y651" s="108">
        <v>0.61309999999999998</v>
      </c>
      <c r="Z651" s="108">
        <v>0.83720000000000006</v>
      </c>
      <c r="AA651" s="109" t="s">
        <v>183</v>
      </c>
      <c r="AB651" s="109" t="s">
        <v>184</v>
      </c>
    </row>
    <row r="652" spans="24:28" x14ac:dyDescent="0.2">
      <c r="X652" s="107">
        <v>98.3</v>
      </c>
      <c r="Y652" s="108">
        <v>0.6129</v>
      </c>
      <c r="Z652" s="108">
        <v>0.83689999999999998</v>
      </c>
      <c r="AA652" s="109" t="s">
        <v>183</v>
      </c>
      <c r="AB652" s="109" t="s">
        <v>184</v>
      </c>
    </row>
    <row r="653" spans="24:28" x14ac:dyDescent="0.2">
      <c r="X653" s="107">
        <v>98.4</v>
      </c>
      <c r="Y653" s="108">
        <v>0.61260000000000003</v>
      </c>
      <c r="Z653" s="108">
        <v>0.83660000000000001</v>
      </c>
      <c r="AA653" s="109" t="s">
        <v>183</v>
      </c>
      <c r="AB653" s="109" t="s">
        <v>184</v>
      </c>
    </row>
    <row r="654" spans="24:28" x14ac:dyDescent="0.2">
      <c r="X654" s="107">
        <v>98.5</v>
      </c>
      <c r="Y654" s="108">
        <v>0.61229999999999996</v>
      </c>
      <c r="Z654" s="108">
        <v>0.83640000000000003</v>
      </c>
      <c r="AA654" s="109" t="s">
        <v>183</v>
      </c>
      <c r="AB654" s="109" t="s">
        <v>184</v>
      </c>
    </row>
    <row r="655" spans="24:28" x14ac:dyDescent="0.2">
      <c r="X655" s="107">
        <v>98.6</v>
      </c>
      <c r="Y655" s="108">
        <v>0.61209999999999998</v>
      </c>
      <c r="Z655" s="108">
        <v>0.83609999999999995</v>
      </c>
      <c r="AA655" s="109" t="s">
        <v>183</v>
      </c>
      <c r="AB655" s="109" t="s">
        <v>184</v>
      </c>
    </row>
    <row r="656" spans="24:28" x14ac:dyDescent="0.2">
      <c r="X656" s="107">
        <v>98.7</v>
      </c>
      <c r="Y656" s="108">
        <v>0.61180000000000001</v>
      </c>
      <c r="Z656" s="108">
        <v>0.83589999999999998</v>
      </c>
      <c r="AA656" s="109" t="s">
        <v>183</v>
      </c>
      <c r="AB656" s="109" t="s">
        <v>184</v>
      </c>
    </row>
    <row r="657" spans="24:28" x14ac:dyDescent="0.2">
      <c r="X657" s="107">
        <v>98.8</v>
      </c>
      <c r="Y657" s="108">
        <v>0.61160000000000003</v>
      </c>
      <c r="Z657" s="108">
        <v>0.83560000000000001</v>
      </c>
      <c r="AA657" s="109" t="s">
        <v>183</v>
      </c>
      <c r="AB657" s="109" t="s">
        <v>184</v>
      </c>
    </row>
    <row r="658" spans="24:28" x14ac:dyDescent="0.2">
      <c r="X658" s="107">
        <v>98.9</v>
      </c>
      <c r="Y658" s="108">
        <v>0.61129999999999995</v>
      </c>
      <c r="Z658" s="108">
        <v>0.83530000000000004</v>
      </c>
      <c r="AA658" s="109" t="s">
        <v>183</v>
      </c>
      <c r="AB658" s="109" t="s">
        <v>184</v>
      </c>
    </row>
    <row r="659" spans="24:28" x14ac:dyDescent="0.2">
      <c r="X659" s="107">
        <v>99</v>
      </c>
      <c r="Y659" s="108">
        <v>0.61109999999999998</v>
      </c>
      <c r="Z659" s="108">
        <v>0.83509999999999995</v>
      </c>
      <c r="AA659" s="109" t="s">
        <v>183</v>
      </c>
      <c r="AB659" s="109" t="s">
        <v>184</v>
      </c>
    </row>
    <row r="660" spans="24:28" x14ac:dyDescent="0.2">
      <c r="X660" s="107">
        <v>99.1</v>
      </c>
      <c r="Y660" s="108">
        <v>0.61080000000000001</v>
      </c>
      <c r="Z660" s="108">
        <v>0.83479999999999999</v>
      </c>
      <c r="AA660" s="109" t="s">
        <v>183</v>
      </c>
      <c r="AB660" s="109" t="s">
        <v>184</v>
      </c>
    </row>
    <row r="661" spans="24:28" x14ac:dyDescent="0.2">
      <c r="X661" s="107">
        <v>99.2</v>
      </c>
      <c r="Y661" s="108">
        <v>0.61060000000000003</v>
      </c>
      <c r="Z661" s="108">
        <v>0.83460000000000001</v>
      </c>
      <c r="AA661" s="109" t="s">
        <v>183</v>
      </c>
      <c r="AB661" s="109" t="s">
        <v>184</v>
      </c>
    </row>
    <row r="662" spans="24:28" x14ac:dyDescent="0.2">
      <c r="X662" s="107">
        <v>99.3</v>
      </c>
      <c r="Y662" s="108">
        <v>0.61029999999999995</v>
      </c>
      <c r="Z662" s="108">
        <v>0.83430000000000004</v>
      </c>
      <c r="AA662" s="109" t="s">
        <v>183</v>
      </c>
      <c r="AB662" s="109" t="s">
        <v>184</v>
      </c>
    </row>
    <row r="663" spans="24:28" x14ac:dyDescent="0.2">
      <c r="X663" s="107">
        <v>99.4</v>
      </c>
      <c r="Y663" s="108">
        <v>0.61009999999999998</v>
      </c>
      <c r="Z663" s="108">
        <v>0.83409999999999995</v>
      </c>
      <c r="AA663" s="109" t="s">
        <v>183</v>
      </c>
      <c r="AB663" s="109" t="s">
        <v>184</v>
      </c>
    </row>
    <row r="664" spans="24:28" x14ac:dyDescent="0.2">
      <c r="X664" s="107">
        <v>99.5</v>
      </c>
      <c r="Y664" s="108">
        <v>0.60980000000000001</v>
      </c>
      <c r="Z664" s="108">
        <v>0.83379999999999999</v>
      </c>
      <c r="AA664" s="109" t="s">
        <v>183</v>
      </c>
      <c r="AB664" s="109" t="s">
        <v>184</v>
      </c>
    </row>
    <row r="665" spans="24:28" x14ac:dyDescent="0.2">
      <c r="X665" s="107">
        <v>99.6</v>
      </c>
      <c r="Y665" s="108">
        <v>0.60960000000000003</v>
      </c>
      <c r="Z665" s="108">
        <v>0.83360000000000001</v>
      </c>
      <c r="AA665" s="109" t="s">
        <v>183</v>
      </c>
      <c r="AB665" s="109" t="s">
        <v>184</v>
      </c>
    </row>
    <row r="666" spans="24:28" x14ac:dyDescent="0.2">
      <c r="X666" s="107">
        <v>99.7</v>
      </c>
      <c r="Y666" s="108">
        <v>0.60929999999999995</v>
      </c>
      <c r="Z666" s="108">
        <v>0.83330000000000004</v>
      </c>
      <c r="AA666" s="109" t="s">
        <v>183</v>
      </c>
      <c r="AB666" s="109" t="s">
        <v>184</v>
      </c>
    </row>
    <row r="667" spans="24:28" x14ac:dyDescent="0.2">
      <c r="X667" s="107">
        <v>99.8</v>
      </c>
      <c r="Y667" s="108">
        <v>0.60909999999999997</v>
      </c>
      <c r="Z667" s="108">
        <v>0.83309999999999995</v>
      </c>
      <c r="AA667" s="109" t="s">
        <v>183</v>
      </c>
      <c r="AB667" s="109" t="s">
        <v>184</v>
      </c>
    </row>
    <row r="668" spans="24:28" x14ac:dyDescent="0.2">
      <c r="X668" s="107">
        <v>99.9</v>
      </c>
      <c r="Y668" s="108">
        <v>0.60880000000000001</v>
      </c>
      <c r="Z668" s="108">
        <v>0.83279999999999998</v>
      </c>
      <c r="AA668" s="109" t="s">
        <v>183</v>
      </c>
      <c r="AB668" s="109" t="s">
        <v>184</v>
      </c>
    </row>
    <row r="669" spans="24:28" x14ac:dyDescent="0.2">
      <c r="X669" s="107">
        <v>100</v>
      </c>
      <c r="Y669" s="108">
        <v>0.60860000000000003</v>
      </c>
      <c r="Z669" s="108">
        <v>0.83260000000000001</v>
      </c>
      <c r="AA669" s="109" t="s">
        <v>183</v>
      </c>
      <c r="AB669" s="109" t="s">
        <v>184</v>
      </c>
    </row>
    <row r="670" spans="24:28" x14ac:dyDescent="0.2">
      <c r="X670" s="107">
        <v>100.1</v>
      </c>
      <c r="Y670" s="108">
        <v>0.60829999999999995</v>
      </c>
      <c r="Z670" s="108">
        <v>0.83230000000000004</v>
      </c>
      <c r="AA670" s="109" t="s">
        <v>185</v>
      </c>
      <c r="AB670" s="109" t="s">
        <v>184</v>
      </c>
    </row>
    <row r="671" spans="24:28" x14ac:dyDescent="0.2">
      <c r="X671" s="107">
        <v>100.2</v>
      </c>
      <c r="Y671" s="108">
        <v>0.60809999999999997</v>
      </c>
      <c r="Z671" s="108">
        <v>0.83209999999999995</v>
      </c>
      <c r="AA671" s="109" t="s">
        <v>185</v>
      </c>
      <c r="AB671" s="109" t="s">
        <v>184</v>
      </c>
    </row>
    <row r="672" spans="24:28" x14ac:dyDescent="0.2">
      <c r="X672" s="107">
        <v>100.3</v>
      </c>
      <c r="Y672" s="108">
        <v>0.6079</v>
      </c>
      <c r="Z672" s="108">
        <v>0.83189999999999997</v>
      </c>
      <c r="AA672" s="109" t="s">
        <v>185</v>
      </c>
      <c r="AB672" s="109" t="s">
        <v>184</v>
      </c>
    </row>
    <row r="673" spans="24:28" x14ac:dyDescent="0.2">
      <c r="X673" s="107">
        <v>100.4</v>
      </c>
      <c r="Y673" s="108">
        <v>0.60760000000000003</v>
      </c>
      <c r="Z673" s="108">
        <v>0.83160000000000001</v>
      </c>
      <c r="AA673" s="109" t="s">
        <v>185</v>
      </c>
      <c r="AB673" s="109" t="s">
        <v>184</v>
      </c>
    </row>
    <row r="674" spans="24:28" x14ac:dyDescent="0.2">
      <c r="X674" s="107">
        <v>100.5</v>
      </c>
      <c r="Y674" s="108">
        <v>0.60740000000000005</v>
      </c>
      <c r="Z674" s="108">
        <v>0.83140000000000003</v>
      </c>
      <c r="AA674" s="109" t="s">
        <v>185</v>
      </c>
      <c r="AB674" s="109" t="s">
        <v>184</v>
      </c>
    </row>
    <row r="675" spans="24:28" x14ac:dyDescent="0.2">
      <c r="X675" s="107">
        <v>100.6</v>
      </c>
      <c r="Y675" s="108">
        <v>0.60709999999999997</v>
      </c>
      <c r="Z675" s="108">
        <v>0.83109999999999995</v>
      </c>
      <c r="AA675" s="109" t="s">
        <v>185</v>
      </c>
      <c r="AB675" s="109" t="s">
        <v>184</v>
      </c>
    </row>
    <row r="676" spans="24:28" x14ac:dyDescent="0.2">
      <c r="X676" s="107">
        <v>100.7</v>
      </c>
      <c r="Y676" s="108">
        <v>0.6069</v>
      </c>
      <c r="Z676" s="108">
        <v>0.83089999999999997</v>
      </c>
      <c r="AA676" s="109" t="s">
        <v>185</v>
      </c>
      <c r="AB676" s="109" t="s">
        <v>184</v>
      </c>
    </row>
    <row r="677" spans="24:28" x14ac:dyDescent="0.2">
      <c r="X677" s="107">
        <v>100.8</v>
      </c>
      <c r="Y677" s="108">
        <v>0.60670000000000002</v>
      </c>
      <c r="Z677" s="108">
        <v>0.83069999999999999</v>
      </c>
      <c r="AA677" s="109" t="s">
        <v>185</v>
      </c>
      <c r="AB677" s="109" t="s">
        <v>184</v>
      </c>
    </row>
    <row r="678" spans="24:28" x14ac:dyDescent="0.2">
      <c r="X678" s="107">
        <v>100.9</v>
      </c>
      <c r="Y678" s="108">
        <v>0.60640000000000005</v>
      </c>
      <c r="Z678" s="108">
        <v>0.83040000000000003</v>
      </c>
      <c r="AA678" s="109" t="s">
        <v>185</v>
      </c>
      <c r="AB678" s="109" t="s">
        <v>184</v>
      </c>
    </row>
    <row r="679" spans="24:28" x14ac:dyDescent="0.2">
      <c r="X679" s="107">
        <v>101</v>
      </c>
      <c r="Y679" s="108">
        <v>0.60619999999999996</v>
      </c>
      <c r="Z679" s="108">
        <v>0.83020000000000005</v>
      </c>
      <c r="AA679" s="109" t="s">
        <v>185</v>
      </c>
      <c r="AB679" s="109" t="s">
        <v>184</v>
      </c>
    </row>
    <row r="680" spans="24:28" x14ac:dyDescent="0.2">
      <c r="X680" s="107">
        <v>101.1</v>
      </c>
      <c r="Y680" s="108">
        <v>0.60599999999999998</v>
      </c>
      <c r="Z680" s="108">
        <v>0.83</v>
      </c>
      <c r="AA680" s="109" t="s">
        <v>185</v>
      </c>
      <c r="AB680" s="109" t="s">
        <v>184</v>
      </c>
    </row>
    <row r="681" spans="24:28" x14ac:dyDescent="0.2">
      <c r="X681" s="107">
        <v>101.2</v>
      </c>
      <c r="Y681" s="108">
        <v>0.60570000000000002</v>
      </c>
      <c r="Z681" s="108">
        <v>0.82969999999999999</v>
      </c>
      <c r="AA681" s="109" t="s">
        <v>185</v>
      </c>
      <c r="AB681" s="109" t="s">
        <v>184</v>
      </c>
    </row>
    <row r="682" spans="24:28" x14ac:dyDescent="0.2">
      <c r="X682" s="107">
        <v>101.3</v>
      </c>
      <c r="Y682" s="108">
        <v>0.60550000000000004</v>
      </c>
      <c r="Z682" s="108">
        <v>0.82950000000000002</v>
      </c>
      <c r="AA682" s="109" t="s">
        <v>185</v>
      </c>
      <c r="AB682" s="109" t="s">
        <v>184</v>
      </c>
    </row>
    <row r="683" spans="24:28" x14ac:dyDescent="0.2">
      <c r="X683" s="107">
        <v>101.4</v>
      </c>
      <c r="Y683" s="108">
        <v>0.60529999999999995</v>
      </c>
      <c r="Z683" s="108">
        <v>0.82930000000000004</v>
      </c>
      <c r="AA683" s="109" t="s">
        <v>185</v>
      </c>
      <c r="AB683" s="109" t="s">
        <v>184</v>
      </c>
    </row>
    <row r="684" spans="24:28" x14ac:dyDescent="0.2">
      <c r="X684" s="107">
        <v>101.5</v>
      </c>
      <c r="Y684" s="108">
        <v>0.60499999999999998</v>
      </c>
      <c r="Z684" s="108">
        <v>0.82909999999999995</v>
      </c>
      <c r="AA684" s="109" t="s">
        <v>185</v>
      </c>
      <c r="AB684" s="109" t="s">
        <v>184</v>
      </c>
    </row>
    <row r="685" spans="24:28" x14ac:dyDescent="0.2">
      <c r="X685" s="107">
        <v>101.6</v>
      </c>
      <c r="Y685" s="108">
        <v>0.6048</v>
      </c>
      <c r="Z685" s="108">
        <v>0.82879999999999998</v>
      </c>
      <c r="AA685" s="109" t="s">
        <v>185</v>
      </c>
      <c r="AB685" s="109" t="s">
        <v>184</v>
      </c>
    </row>
    <row r="686" spans="24:28" x14ac:dyDescent="0.2">
      <c r="X686" s="107">
        <v>101.7</v>
      </c>
      <c r="Y686" s="108">
        <v>0.60460000000000003</v>
      </c>
      <c r="Z686" s="108">
        <v>0.8286</v>
      </c>
      <c r="AA686" s="109" t="s">
        <v>185</v>
      </c>
      <c r="AB686" s="109" t="s">
        <v>184</v>
      </c>
    </row>
    <row r="687" spans="24:28" x14ac:dyDescent="0.2">
      <c r="X687" s="107">
        <v>101.8</v>
      </c>
      <c r="Y687" s="108">
        <v>0.60440000000000005</v>
      </c>
      <c r="Z687" s="108">
        <v>0.82840000000000003</v>
      </c>
      <c r="AA687" s="109" t="s">
        <v>185</v>
      </c>
      <c r="AB687" s="109" t="s">
        <v>184</v>
      </c>
    </row>
    <row r="688" spans="24:28" x14ac:dyDescent="0.2">
      <c r="X688" s="107">
        <v>101.9</v>
      </c>
      <c r="Y688" s="108">
        <v>0.60409999999999997</v>
      </c>
      <c r="Z688" s="108">
        <v>0.82820000000000005</v>
      </c>
      <c r="AA688" s="109" t="s">
        <v>185</v>
      </c>
      <c r="AB688" s="109" t="s">
        <v>184</v>
      </c>
    </row>
    <row r="689" spans="24:28" x14ac:dyDescent="0.2">
      <c r="X689" s="107">
        <v>102</v>
      </c>
      <c r="Y689" s="108">
        <v>0.60389999999999999</v>
      </c>
      <c r="Z689" s="108">
        <v>0.82789999999999997</v>
      </c>
      <c r="AA689" s="109" t="s">
        <v>185</v>
      </c>
      <c r="AB689" s="109" t="s">
        <v>184</v>
      </c>
    </row>
    <row r="690" spans="24:28" x14ac:dyDescent="0.2">
      <c r="X690" s="107">
        <v>102.1</v>
      </c>
      <c r="Y690" s="108">
        <v>0.60370000000000001</v>
      </c>
      <c r="Z690" s="108">
        <v>0.82769999999999999</v>
      </c>
      <c r="AA690" s="109" t="s">
        <v>185</v>
      </c>
      <c r="AB690" s="109" t="s">
        <v>184</v>
      </c>
    </row>
    <row r="691" spans="24:28" x14ac:dyDescent="0.2">
      <c r="X691" s="107">
        <v>102.2</v>
      </c>
      <c r="Y691" s="108">
        <v>0.60350000000000004</v>
      </c>
      <c r="Z691" s="108">
        <v>0.82750000000000001</v>
      </c>
      <c r="AA691" s="109" t="s">
        <v>185</v>
      </c>
      <c r="AB691" s="109" t="s">
        <v>184</v>
      </c>
    </row>
    <row r="692" spans="24:28" x14ac:dyDescent="0.2">
      <c r="X692" s="107">
        <v>102.3</v>
      </c>
      <c r="Y692" s="108">
        <v>0.60319999999999996</v>
      </c>
      <c r="Z692" s="108">
        <v>0.82730000000000004</v>
      </c>
      <c r="AA692" s="109" t="s">
        <v>185</v>
      </c>
      <c r="AB692" s="109" t="s">
        <v>184</v>
      </c>
    </row>
    <row r="693" spans="24:28" x14ac:dyDescent="0.2">
      <c r="X693" s="107">
        <v>102.4</v>
      </c>
      <c r="Y693" s="108">
        <v>0.60299999999999998</v>
      </c>
      <c r="Z693" s="108">
        <v>0.82709999999999995</v>
      </c>
      <c r="AA693" s="109" t="s">
        <v>185</v>
      </c>
      <c r="AB693" s="109" t="s">
        <v>184</v>
      </c>
    </row>
    <row r="694" spans="24:28" x14ac:dyDescent="0.2">
      <c r="X694" s="107">
        <v>102.5</v>
      </c>
      <c r="Y694" s="108">
        <v>0.6028</v>
      </c>
      <c r="Z694" s="108">
        <v>0.82679999999999998</v>
      </c>
      <c r="AA694" s="109" t="s">
        <v>185</v>
      </c>
      <c r="AB694" s="109" t="s">
        <v>184</v>
      </c>
    </row>
    <row r="695" spans="24:28" x14ac:dyDescent="0.2">
      <c r="X695" s="107">
        <v>102.6</v>
      </c>
      <c r="Y695" s="108">
        <v>0.60260000000000002</v>
      </c>
      <c r="Z695" s="108">
        <v>0.8266</v>
      </c>
      <c r="AA695" s="109" t="s">
        <v>185</v>
      </c>
      <c r="AB695" s="109" t="s">
        <v>184</v>
      </c>
    </row>
    <row r="696" spans="24:28" x14ac:dyDescent="0.2">
      <c r="X696" s="107">
        <v>102.7</v>
      </c>
      <c r="Y696" s="108">
        <v>0.60240000000000005</v>
      </c>
      <c r="Z696" s="108">
        <v>0.82640000000000002</v>
      </c>
      <c r="AA696" s="109" t="s">
        <v>185</v>
      </c>
      <c r="AB696" s="109" t="s">
        <v>184</v>
      </c>
    </row>
    <row r="697" spans="24:28" x14ac:dyDescent="0.2">
      <c r="X697" s="107">
        <v>102.8</v>
      </c>
      <c r="Y697" s="108">
        <v>0.60209999999999997</v>
      </c>
      <c r="Z697" s="108">
        <v>0.82620000000000005</v>
      </c>
      <c r="AA697" s="109" t="s">
        <v>185</v>
      </c>
      <c r="AB697" s="109" t="s">
        <v>184</v>
      </c>
    </row>
    <row r="698" spans="24:28" x14ac:dyDescent="0.2">
      <c r="X698" s="107">
        <v>102.9</v>
      </c>
      <c r="Y698" s="108">
        <v>0.60189999999999999</v>
      </c>
      <c r="Z698" s="108">
        <v>0.82599999999999996</v>
      </c>
      <c r="AA698" s="109" t="s">
        <v>185</v>
      </c>
      <c r="AB698" s="109" t="s">
        <v>184</v>
      </c>
    </row>
    <row r="699" spans="24:28" x14ac:dyDescent="0.2">
      <c r="X699" s="107">
        <v>103</v>
      </c>
      <c r="Y699" s="108">
        <v>0.60170000000000001</v>
      </c>
      <c r="Z699" s="108">
        <v>0.82579999999999998</v>
      </c>
      <c r="AA699" s="109" t="s">
        <v>185</v>
      </c>
      <c r="AB699" s="109" t="s">
        <v>184</v>
      </c>
    </row>
    <row r="700" spans="24:28" x14ac:dyDescent="0.2">
      <c r="X700" s="107">
        <v>103.1</v>
      </c>
      <c r="Y700" s="108">
        <v>0.60150000000000003</v>
      </c>
      <c r="Z700" s="108">
        <v>0.8256</v>
      </c>
      <c r="AA700" s="109" t="s">
        <v>185</v>
      </c>
      <c r="AB700" s="109" t="s">
        <v>184</v>
      </c>
    </row>
    <row r="701" spans="24:28" x14ac:dyDescent="0.2">
      <c r="X701" s="107">
        <v>103.2</v>
      </c>
      <c r="Y701" s="108">
        <v>0.60129999999999995</v>
      </c>
      <c r="Z701" s="108">
        <v>0.82530000000000003</v>
      </c>
      <c r="AA701" s="109" t="s">
        <v>185</v>
      </c>
      <c r="AB701" s="109" t="s">
        <v>184</v>
      </c>
    </row>
    <row r="702" spans="24:28" x14ac:dyDescent="0.2">
      <c r="X702" s="107">
        <v>103.3</v>
      </c>
      <c r="Y702" s="108">
        <v>0.60109999999999997</v>
      </c>
      <c r="Z702" s="108">
        <v>0.82509999999999994</v>
      </c>
      <c r="AA702" s="109" t="s">
        <v>185</v>
      </c>
      <c r="AB702" s="109" t="s">
        <v>184</v>
      </c>
    </row>
    <row r="703" spans="24:28" x14ac:dyDescent="0.2">
      <c r="X703" s="107">
        <v>103.4</v>
      </c>
      <c r="Y703" s="108">
        <v>0.60089999999999999</v>
      </c>
      <c r="Z703" s="108">
        <v>0.82489999999999997</v>
      </c>
      <c r="AA703" s="109" t="s">
        <v>185</v>
      </c>
      <c r="AB703" s="109" t="s">
        <v>184</v>
      </c>
    </row>
    <row r="704" spans="24:28" x14ac:dyDescent="0.2">
      <c r="X704" s="107">
        <v>103.5</v>
      </c>
      <c r="Y704" s="108">
        <v>0.60060000000000002</v>
      </c>
      <c r="Z704" s="108">
        <v>0.82469999999999999</v>
      </c>
      <c r="AA704" s="109" t="s">
        <v>185</v>
      </c>
      <c r="AB704" s="109" t="s">
        <v>184</v>
      </c>
    </row>
    <row r="705" spans="24:28" x14ac:dyDescent="0.2">
      <c r="X705" s="107">
        <v>103.6</v>
      </c>
      <c r="Y705" s="108">
        <v>0.60040000000000004</v>
      </c>
      <c r="Z705" s="108">
        <v>0.82450000000000001</v>
      </c>
      <c r="AA705" s="109" t="s">
        <v>185</v>
      </c>
      <c r="AB705" s="109" t="s">
        <v>184</v>
      </c>
    </row>
    <row r="706" spans="24:28" x14ac:dyDescent="0.2">
      <c r="X706" s="107">
        <v>103.7</v>
      </c>
      <c r="Y706" s="108">
        <v>0.60019999999999996</v>
      </c>
      <c r="Z706" s="108">
        <v>0.82430000000000003</v>
      </c>
      <c r="AA706" s="109" t="s">
        <v>185</v>
      </c>
      <c r="AB706" s="109" t="s">
        <v>184</v>
      </c>
    </row>
    <row r="707" spans="24:28" x14ac:dyDescent="0.2">
      <c r="X707" s="107">
        <v>103.8</v>
      </c>
      <c r="Y707" s="108">
        <v>0.6</v>
      </c>
      <c r="Z707" s="108">
        <v>0.82410000000000005</v>
      </c>
      <c r="AA707" s="109" t="s">
        <v>185</v>
      </c>
      <c r="AB707" s="109" t="s">
        <v>184</v>
      </c>
    </row>
    <row r="708" spans="24:28" x14ac:dyDescent="0.2">
      <c r="X708" s="107">
        <v>103.9</v>
      </c>
      <c r="Y708" s="108">
        <v>0.5998</v>
      </c>
      <c r="Z708" s="108">
        <v>0.82389999999999997</v>
      </c>
      <c r="AA708" s="109" t="s">
        <v>185</v>
      </c>
      <c r="AB708" s="109" t="s">
        <v>184</v>
      </c>
    </row>
    <row r="709" spans="24:28" x14ac:dyDescent="0.2">
      <c r="X709" s="107">
        <v>104</v>
      </c>
      <c r="Y709" s="108">
        <v>0.59960000000000002</v>
      </c>
      <c r="Z709" s="108">
        <v>0.82369999999999999</v>
      </c>
      <c r="AA709" s="109" t="s">
        <v>185</v>
      </c>
      <c r="AB709" s="109" t="s">
        <v>184</v>
      </c>
    </row>
    <row r="710" spans="24:28" x14ac:dyDescent="0.2">
      <c r="X710" s="107">
        <v>104.1</v>
      </c>
      <c r="Y710" s="108">
        <v>0.59940000000000004</v>
      </c>
      <c r="Z710" s="108">
        <v>0.82350000000000001</v>
      </c>
      <c r="AA710" s="109" t="s">
        <v>185</v>
      </c>
      <c r="AB710" s="109" t="s">
        <v>184</v>
      </c>
    </row>
    <row r="711" spans="24:28" x14ac:dyDescent="0.2">
      <c r="X711" s="107">
        <v>104.2</v>
      </c>
      <c r="Y711" s="108">
        <v>0.59919999999999995</v>
      </c>
      <c r="Z711" s="108">
        <v>0.82330000000000003</v>
      </c>
      <c r="AA711" s="109" t="s">
        <v>185</v>
      </c>
      <c r="AB711" s="109" t="s">
        <v>184</v>
      </c>
    </row>
    <row r="712" spans="24:28" x14ac:dyDescent="0.2">
      <c r="X712" s="107">
        <v>104.3</v>
      </c>
      <c r="Y712" s="108">
        <v>0.59899999999999998</v>
      </c>
      <c r="Z712" s="108">
        <v>0.82310000000000005</v>
      </c>
      <c r="AA712" s="109" t="s">
        <v>185</v>
      </c>
      <c r="AB712" s="109" t="s">
        <v>184</v>
      </c>
    </row>
    <row r="713" spans="24:28" x14ac:dyDescent="0.2">
      <c r="X713" s="107">
        <v>104.4</v>
      </c>
      <c r="Y713" s="108">
        <v>0.5988</v>
      </c>
      <c r="Z713" s="108">
        <v>0.82289999999999996</v>
      </c>
      <c r="AA713" s="109" t="s">
        <v>185</v>
      </c>
      <c r="AB713" s="109" t="s">
        <v>184</v>
      </c>
    </row>
    <row r="714" spans="24:28" x14ac:dyDescent="0.2">
      <c r="X714" s="107">
        <v>104.5</v>
      </c>
      <c r="Y714" s="108">
        <v>0.59860000000000002</v>
      </c>
      <c r="Z714" s="108">
        <v>0.82269999999999999</v>
      </c>
      <c r="AA714" s="109" t="s">
        <v>185</v>
      </c>
      <c r="AB714" s="109" t="s">
        <v>184</v>
      </c>
    </row>
    <row r="715" spans="24:28" x14ac:dyDescent="0.2">
      <c r="X715" s="107">
        <v>104.6</v>
      </c>
      <c r="Y715" s="108">
        <v>0.59840000000000004</v>
      </c>
      <c r="Z715" s="108">
        <v>0.82250000000000001</v>
      </c>
      <c r="AA715" s="109" t="s">
        <v>185</v>
      </c>
      <c r="AB715" s="109" t="s">
        <v>184</v>
      </c>
    </row>
    <row r="716" spans="24:28" x14ac:dyDescent="0.2">
      <c r="X716" s="107">
        <v>104.7</v>
      </c>
      <c r="Y716" s="108">
        <v>0.59819999999999995</v>
      </c>
      <c r="Z716" s="108">
        <v>0.82230000000000003</v>
      </c>
      <c r="AA716" s="109" t="s">
        <v>185</v>
      </c>
      <c r="AB716" s="109" t="s">
        <v>184</v>
      </c>
    </row>
    <row r="717" spans="24:28" x14ac:dyDescent="0.2">
      <c r="X717" s="107">
        <v>104.8</v>
      </c>
      <c r="Y717" s="108">
        <v>0.59799999999999998</v>
      </c>
      <c r="Z717" s="108">
        <v>0.82210000000000005</v>
      </c>
      <c r="AA717" s="109" t="s">
        <v>185</v>
      </c>
      <c r="AB717" s="109" t="s">
        <v>184</v>
      </c>
    </row>
    <row r="718" spans="24:28" x14ac:dyDescent="0.2">
      <c r="X718" s="107">
        <v>104.9</v>
      </c>
      <c r="Y718" s="108">
        <v>0.5978</v>
      </c>
      <c r="Z718" s="108">
        <v>0.82189999999999996</v>
      </c>
      <c r="AA718" s="109" t="s">
        <v>185</v>
      </c>
      <c r="AB718" s="109" t="s">
        <v>184</v>
      </c>
    </row>
    <row r="719" spans="24:28" x14ac:dyDescent="0.2">
      <c r="X719" s="107">
        <v>105</v>
      </c>
      <c r="Y719" s="108">
        <v>0.59760000000000002</v>
      </c>
      <c r="Z719" s="108">
        <v>0.82169999999999999</v>
      </c>
      <c r="AA719" s="109" t="s">
        <v>185</v>
      </c>
      <c r="AB719" s="109" t="s">
        <v>184</v>
      </c>
    </row>
    <row r="720" spans="24:28" x14ac:dyDescent="0.2">
      <c r="X720" s="107">
        <v>105.1</v>
      </c>
      <c r="Y720" s="108">
        <v>0.59740000000000004</v>
      </c>
      <c r="Z720" s="108">
        <v>0.82150000000000001</v>
      </c>
      <c r="AA720" s="109" t="s">
        <v>185</v>
      </c>
      <c r="AB720" s="109" t="s">
        <v>184</v>
      </c>
    </row>
    <row r="721" spans="24:28" x14ac:dyDescent="0.2">
      <c r="X721" s="107">
        <v>105.2</v>
      </c>
      <c r="Y721" s="108">
        <v>0.59719999999999995</v>
      </c>
      <c r="Z721" s="108">
        <v>0.82140000000000002</v>
      </c>
      <c r="AA721" s="109" t="s">
        <v>185</v>
      </c>
      <c r="AB721" s="109" t="s">
        <v>184</v>
      </c>
    </row>
    <row r="722" spans="24:28" x14ac:dyDescent="0.2">
      <c r="X722" s="107">
        <v>105.3</v>
      </c>
      <c r="Y722" s="108">
        <v>0.59699999999999998</v>
      </c>
      <c r="Z722" s="108">
        <v>0.82120000000000004</v>
      </c>
      <c r="AA722" s="109" t="s">
        <v>185</v>
      </c>
      <c r="AB722" s="109" t="s">
        <v>184</v>
      </c>
    </row>
    <row r="723" spans="24:28" x14ac:dyDescent="0.2">
      <c r="X723" s="107">
        <v>105.4</v>
      </c>
      <c r="Y723" s="108">
        <v>0.5968</v>
      </c>
      <c r="Z723" s="108">
        <v>0.82099999999999995</v>
      </c>
      <c r="AA723" s="109" t="s">
        <v>185</v>
      </c>
      <c r="AB723" s="109" t="s">
        <v>184</v>
      </c>
    </row>
    <row r="724" spans="24:28" x14ac:dyDescent="0.2">
      <c r="X724" s="107">
        <v>105.5</v>
      </c>
      <c r="Y724" s="108">
        <v>0.59660000000000002</v>
      </c>
      <c r="Z724" s="108">
        <v>0.82079999999999997</v>
      </c>
      <c r="AA724" s="109" t="s">
        <v>185</v>
      </c>
      <c r="AB724" s="109" t="s">
        <v>184</v>
      </c>
    </row>
    <row r="725" spans="24:28" x14ac:dyDescent="0.2">
      <c r="X725" s="107">
        <v>105.6</v>
      </c>
      <c r="Y725" s="108">
        <v>0.59640000000000004</v>
      </c>
      <c r="Z725" s="108">
        <v>0.8206</v>
      </c>
      <c r="AA725" s="109" t="s">
        <v>185</v>
      </c>
      <c r="AB725" s="109" t="s">
        <v>184</v>
      </c>
    </row>
    <row r="726" spans="24:28" x14ac:dyDescent="0.2">
      <c r="X726" s="107">
        <v>105.7</v>
      </c>
      <c r="Y726" s="108">
        <v>0.59619999999999995</v>
      </c>
      <c r="Z726" s="108">
        <v>0.82040000000000002</v>
      </c>
      <c r="AA726" s="109" t="s">
        <v>185</v>
      </c>
      <c r="AB726" s="109" t="s">
        <v>184</v>
      </c>
    </row>
    <row r="727" spans="24:28" x14ac:dyDescent="0.2">
      <c r="X727" s="107">
        <v>105.8</v>
      </c>
      <c r="Y727" s="108">
        <v>0.59599999999999997</v>
      </c>
      <c r="Z727" s="108">
        <v>0.82020000000000004</v>
      </c>
      <c r="AA727" s="109" t="s">
        <v>185</v>
      </c>
      <c r="AB727" s="109" t="s">
        <v>184</v>
      </c>
    </row>
    <row r="728" spans="24:28" x14ac:dyDescent="0.2">
      <c r="X728" s="107">
        <v>105.9</v>
      </c>
      <c r="Y728" s="108">
        <v>0.5958</v>
      </c>
      <c r="Z728" s="108">
        <v>0.82</v>
      </c>
      <c r="AA728" s="109" t="s">
        <v>185</v>
      </c>
      <c r="AB728" s="109" t="s">
        <v>184</v>
      </c>
    </row>
    <row r="729" spans="24:28" x14ac:dyDescent="0.2">
      <c r="X729" s="107">
        <v>106</v>
      </c>
      <c r="Y729" s="108">
        <v>0.59560000000000002</v>
      </c>
      <c r="Z729" s="108">
        <v>0.81979999999999997</v>
      </c>
      <c r="AA729" s="109" t="s">
        <v>185</v>
      </c>
      <c r="AB729" s="109" t="s">
        <v>184</v>
      </c>
    </row>
    <row r="730" spans="24:28" x14ac:dyDescent="0.2">
      <c r="X730" s="107">
        <v>106.1</v>
      </c>
      <c r="Y730" s="108">
        <v>0.59540000000000004</v>
      </c>
      <c r="Z730" s="108">
        <v>0.81969999999999998</v>
      </c>
      <c r="AA730" s="109" t="s">
        <v>185</v>
      </c>
      <c r="AB730" s="109" t="s">
        <v>184</v>
      </c>
    </row>
    <row r="731" spans="24:28" x14ac:dyDescent="0.2">
      <c r="X731" s="107">
        <v>106.2</v>
      </c>
      <c r="Y731" s="108">
        <v>0.59519999999999995</v>
      </c>
      <c r="Z731" s="108">
        <v>0.81950000000000001</v>
      </c>
      <c r="AA731" s="109" t="s">
        <v>185</v>
      </c>
      <c r="AB731" s="109" t="s">
        <v>184</v>
      </c>
    </row>
    <row r="732" spans="24:28" x14ac:dyDescent="0.2">
      <c r="X732" s="107">
        <v>106.3</v>
      </c>
      <c r="Y732" s="108">
        <v>0.59499999999999997</v>
      </c>
      <c r="Z732" s="108">
        <v>0.81930000000000003</v>
      </c>
      <c r="AA732" s="109" t="s">
        <v>185</v>
      </c>
      <c r="AB732" s="109" t="s">
        <v>184</v>
      </c>
    </row>
    <row r="733" spans="24:28" x14ac:dyDescent="0.2">
      <c r="X733" s="107">
        <v>106.4</v>
      </c>
      <c r="Y733" s="108">
        <v>0.5948</v>
      </c>
      <c r="Z733" s="108">
        <v>0.81910000000000005</v>
      </c>
      <c r="AA733" s="109" t="s">
        <v>185</v>
      </c>
      <c r="AB733" s="109" t="s">
        <v>184</v>
      </c>
    </row>
    <row r="734" spans="24:28" x14ac:dyDescent="0.2">
      <c r="X734" s="107">
        <v>106.5</v>
      </c>
      <c r="Y734" s="108">
        <v>0.59460000000000002</v>
      </c>
      <c r="Z734" s="108">
        <v>0.81889999999999996</v>
      </c>
      <c r="AA734" s="109" t="s">
        <v>185</v>
      </c>
      <c r="AB734" s="109" t="s">
        <v>184</v>
      </c>
    </row>
    <row r="735" spans="24:28" x14ac:dyDescent="0.2">
      <c r="X735" s="107">
        <v>106.6</v>
      </c>
      <c r="Y735" s="108">
        <v>0.59450000000000003</v>
      </c>
      <c r="Z735" s="108">
        <v>0.81879999999999997</v>
      </c>
      <c r="AA735" s="109" t="s">
        <v>185</v>
      </c>
      <c r="AB735" s="109" t="s">
        <v>184</v>
      </c>
    </row>
    <row r="736" spans="24:28" x14ac:dyDescent="0.2">
      <c r="X736" s="107">
        <v>106.7</v>
      </c>
      <c r="Y736" s="108">
        <v>0.59430000000000005</v>
      </c>
      <c r="Z736" s="108">
        <v>0.81859999999999999</v>
      </c>
      <c r="AA736" s="109" t="s">
        <v>185</v>
      </c>
      <c r="AB736" s="109" t="s">
        <v>184</v>
      </c>
    </row>
    <row r="737" spans="24:28" x14ac:dyDescent="0.2">
      <c r="X737" s="107">
        <v>106.8</v>
      </c>
      <c r="Y737" s="108">
        <v>0.59409999999999996</v>
      </c>
      <c r="Z737" s="108">
        <v>0.81840000000000002</v>
      </c>
      <c r="AA737" s="109" t="s">
        <v>185</v>
      </c>
      <c r="AB737" s="109" t="s">
        <v>184</v>
      </c>
    </row>
    <row r="738" spans="24:28" x14ac:dyDescent="0.2">
      <c r="X738" s="107">
        <v>106.9</v>
      </c>
      <c r="Y738" s="108">
        <v>0.59389999999999998</v>
      </c>
      <c r="Z738" s="108">
        <v>0.81820000000000004</v>
      </c>
      <c r="AA738" s="109" t="s">
        <v>185</v>
      </c>
      <c r="AB738" s="109" t="s">
        <v>184</v>
      </c>
    </row>
    <row r="739" spans="24:28" x14ac:dyDescent="0.2">
      <c r="X739" s="107">
        <v>107</v>
      </c>
      <c r="Y739" s="108">
        <v>0.59370000000000001</v>
      </c>
      <c r="Z739" s="108">
        <v>0.81799999999999995</v>
      </c>
      <c r="AA739" s="109" t="s">
        <v>185</v>
      </c>
      <c r="AB739" s="109" t="s">
        <v>184</v>
      </c>
    </row>
    <row r="740" spans="24:28" x14ac:dyDescent="0.2">
      <c r="X740" s="107">
        <v>107.1</v>
      </c>
      <c r="Y740" s="108">
        <v>0.59350000000000003</v>
      </c>
      <c r="Z740" s="108">
        <v>0.81789999999999996</v>
      </c>
      <c r="AA740" s="109" t="s">
        <v>185</v>
      </c>
      <c r="AB740" s="109" t="s">
        <v>184</v>
      </c>
    </row>
    <row r="741" spans="24:28" x14ac:dyDescent="0.2">
      <c r="X741" s="107">
        <v>107.2</v>
      </c>
      <c r="Y741" s="108">
        <v>0.59330000000000005</v>
      </c>
      <c r="Z741" s="108">
        <v>0.81769999999999998</v>
      </c>
      <c r="AA741" s="109" t="s">
        <v>185</v>
      </c>
      <c r="AB741" s="109" t="s">
        <v>184</v>
      </c>
    </row>
    <row r="742" spans="24:28" x14ac:dyDescent="0.2">
      <c r="X742" s="107">
        <v>107.3</v>
      </c>
      <c r="Y742" s="108">
        <v>0.59319999999999995</v>
      </c>
      <c r="Z742" s="108">
        <v>0.8175</v>
      </c>
      <c r="AA742" s="109" t="s">
        <v>185</v>
      </c>
      <c r="AB742" s="109" t="s">
        <v>184</v>
      </c>
    </row>
    <row r="743" spans="24:28" x14ac:dyDescent="0.2">
      <c r="X743" s="107">
        <v>107.4</v>
      </c>
      <c r="Y743" s="108">
        <v>0.59299999999999997</v>
      </c>
      <c r="Z743" s="108">
        <v>0.81730000000000003</v>
      </c>
      <c r="AA743" s="109" t="s">
        <v>185</v>
      </c>
      <c r="AB743" s="109" t="s">
        <v>184</v>
      </c>
    </row>
    <row r="744" spans="24:28" x14ac:dyDescent="0.2">
      <c r="X744" s="107">
        <v>107.5</v>
      </c>
      <c r="Y744" s="108">
        <v>0.59279999999999999</v>
      </c>
      <c r="Z744" s="108">
        <v>0.81720000000000004</v>
      </c>
      <c r="AA744" s="109" t="s">
        <v>185</v>
      </c>
      <c r="AB744" s="109" t="s">
        <v>184</v>
      </c>
    </row>
    <row r="745" spans="24:28" x14ac:dyDescent="0.2">
      <c r="X745" s="107">
        <v>107.6</v>
      </c>
      <c r="Y745" s="108">
        <v>0.59260000000000002</v>
      </c>
      <c r="Z745" s="108">
        <v>0.81699999999999995</v>
      </c>
      <c r="AA745" s="109" t="s">
        <v>185</v>
      </c>
      <c r="AB745" s="109" t="s">
        <v>184</v>
      </c>
    </row>
    <row r="746" spans="24:28" x14ac:dyDescent="0.2">
      <c r="X746" s="107">
        <v>107.7</v>
      </c>
      <c r="Y746" s="108">
        <v>0.59240000000000004</v>
      </c>
      <c r="Z746" s="108">
        <v>0.81679999999999997</v>
      </c>
      <c r="AA746" s="109" t="s">
        <v>185</v>
      </c>
      <c r="AB746" s="109" t="s">
        <v>184</v>
      </c>
    </row>
    <row r="747" spans="24:28" x14ac:dyDescent="0.2">
      <c r="X747" s="107">
        <v>107.8</v>
      </c>
      <c r="Y747" s="108">
        <v>0.59230000000000005</v>
      </c>
      <c r="Z747" s="108">
        <v>0.81669999999999998</v>
      </c>
      <c r="AA747" s="109" t="s">
        <v>185</v>
      </c>
      <c r="AB747" s="109" t="s">
        <v>184</v>
      </c>
    </row>
    <row r="748" spans="24:28" x14ac:dyDescent="0.2">
      <c r="X748" s="107">
        <v>107.9</v>
      </c>
      <c r="Y748" s="108">
        <v>0.59209999999999996</v>
      </c>
      <c r="Z748" s="108">
        <v>0.8165</v>
      </c>
      <c r="AA748" s="109" t="s">
        <v>185</v>
      </c>
      <c r="AB748" s="109" t="s">
        <v>184</v>
      </c>
    </row>
    <row r="749" spans="24:28" x14ac:dyDescent="0.2">
      <c r="X749" s="107">
        <v>108</v>
      </c>
      <c r="Y749" s="108">
        <v>0.59189999999999998</v>
      </c>
      <c r="Z749" s="108">
        <v>0.81630000000000003</v>
      </c>
      <c r="AA749" s="109" t="s">
        <v>185</v>
      </c>
      <c r="AB749" s="109" t="s">
        <v>184</v>
      </c>
    </row>
    <row r="750" spans="24:28" x14ac:dyDescent="0.2">
      <c r="X750" s="107">
        <v>108.1</v>
      </c>
      <c r="Y750" s="108">
        <v>0.5917</v>
      </c>
      <c r="Z750" s="108">
        <v>0.81610000000000005</v>
      </c>
      <c r="AA750" s="109" t="s">
        <v>185</v>
      </c>
      <c r="AB750" s="109" t="s">
        <v>184</v>
      </c>
    </row>
    <row r="751" spans="24:28" x14ac:dyDescent="0.2">
      <c r="X751" s="107">
        <v>108.2</v>
      </c>
      <c r="Y751" s="108">
        <v>0.59160000000000001</v>
      </c>
      <c r="Z751" s="108">
        <v>0.81599999999999995</v>
      </c>
      <c r="AA751" s="109" t="s">
        <v>185</v>
      </c>
      <c r="AB751" s="109" t="s">
        <v>184</v>
      </c>
    </row>
    <row r="752" spans="24:28" x14ac:dyDescent="0.2">
      <c r="X752" s="107">
        <v>108.3</v>
      </c>
      <c r="Y752" s="108">
        <v>0.59140000000000004</v>
      </c>
      <c r="Z752" s="108">
        <v>0.81579999999999997</v>
      </c>
      <c r="AA752" s="109" t="s">
        <v>185</v>
      </c>
      <c r="AB752" s="109" t="s">
        <v>184</v>
      </c>
    </row>
    <row r="753" spans="24:28" x14ac:dyDescent="0.2">
      <c r="X753" s="107">
        <v>108.4</v>
      </c>
      <c r="Y753" s="108">
        <v>0.59119999999999995</v>
      </c>
      <c r="Z753" s="108">
        <v>0.81559999999999999</v>
      </c>
      <c r="AA753" s="109" t="s">
        <v>185</v>
      </c>
      <c r="AB753" s="109" t="s">
        <v>184</v>
      </c>
    </row>
    <row r="754" spans="24:28" x14ac:dyDescent="0.2">
      <c r="X754" s="107">
        <v>108.5</v>
      </c>
      <c r="Y754" s="108">
        <v>0.59099999999999997</v>
      </c>
      <c r="Z754" s="108">
        <v>0.8155</v>
      </c>
      <c r="AA754" s="109" t="s">
        <v>185</v>
      </c>
      <c r="AB754" s="109" t="s">
        <v>184</v>
      </c>
    </row>
    <row r="755" spans="24:28" x14ac:dyDescent="0.2">
      <c r="X755" s="107">
        <v>108.6</v>
      </c>
      <c r="Y755" s="108">
        <v>0.59089999999999998</v>
      </c>
      <c r="Z755" s="108">
        <v>0.81530000000000002</v>
      </c>
      <c r="AA755" s="109" t="s">
        <v>185</v>
      </c>
      <c r="AB755" s="109" t="s">
        <v>184</v>
      </c>
    </row>
    <row r="756" spans="24:28" x14ac:dyDescent="0.2">
      <c r="X756" s="107">
        <v>108.7</v>
      </c>
      <c r="Y756" s="108">
        <v>0.5907</v>
      </c>
      <c r="Z756" s="108">
        <v>0.81520000000000004</v>
      </c>
      <c r="AA756" s="109" t="s">
        <v>185</v>
      </c>
      <c r="AB756" s="109" t="s">
        <v>184</v>
      </c>
    </row>
    <row r="757" spans="24:28" x14ac:dyDescent="0.2">
      <c r="X757" s="107">
        <v>108.8</v>
      </c>
      <c r="Y757" s="108">
        <v>0.59050000000000002</v>
      </c>
      <c r="Z757" s="108">
        <v>0.81499999999999995</v>
      </c>
      <c r="AA757" s="109" t="s">
        <v>185</v>
      </c>
      <c r="AB757" s="109" t="s">
        <v>184</v>
      </c>
    </row>
    <row r="758" spans="24:28" x14ac:dyDescent="0.2">
      <c r="X758" s="107">
        <v>108.9</v>
      </c>
      <c r="Y758" s="108">
        <v>0.59030000000000005</v>
      </c>
      <c r="Z758" s="108">
        <v>0.81479999999999997</v>
      </c>
      <c r="AA758" s="109" t="s">
        <v>185</v>
      </c>
      <c r="AB758" s="109" t="s">
        <v>184</v>
      </c>
    </row>
    <row r="759" spans="24:28" x14ac:dyDescent="0.2">
      <c r="X759" s="107">
        <v>109</v>
      </c>
      <c r="Y759" s="108">
        <v>0.59019999999999995</v>
      </c>
      <c r="Z759" s="108">
        <v>0.81469999999999998</v>
      </c>
      <c r="AA759" s="109" t="s">
        <v>185</v>
      </c>
      <c r="AB759" s="109" t="s">
        <v>184</v>
      </c>
    </row>
    <row r="760" spans="24:28" x14ac:dyDescent="0.2">
      <c r="X760" s="107">
        <v>109.1</v>
      </c>
      <c r="Y760" s="108">
        <v>0.59</v>
      </c>
      <c r="Z760" s="108">
        <v>0.8145</v>
      </c>
      <c r="AA760" s="109" t="s">
        <v>185</v>
      </c>
      <c r="AB760" s="109" t="s">
        <v>184</v>
      </c>
    </row>
    <row r="761" spans="24:28" x14ac:dyDescent="0.2">
      <c r="X761" s="107">
        <v>109.2</v>
      </c>
      <c r="Y761" s="108">
        <v>0.58979999999999999</v>
      </c>
      <c r="Z761" s="108">
        <v>0.81430000000000002</v>
      </c>
      <c r="AA761" s="109" t="s">
        <v>185</v>
      </c>
      <c r="AB761" s="109" t="s">
        <v>184</v>
      </c>
    </row>
    <row r="762" spans="24:28" x14ac:dyDescent="0.2">
      <c r="X762" s="107">
        <v>109.3</v>
      </c>
      <c r="Y762" s="108">
        <v>0.5897</v>
      </c>
      <c r="Z762" s="108">
        <v>0.81420000000000003</v>
      </c>
      <c r="AA762" s="109" t="s">
        <v>185</v>
      </c>
      <c r="AB762" s="109" t="s">
        <v>184</v>
      </c>
    </row>
    <row r="763" spans="24:28" x14ac:dyDescent="0.2">
      <c r="X763" s="107">
        <v>109.4</v>
      </c>
      <c r="Y763" s="108">
        <v>0.58950000000000002</v>
      </c>
      <c r="Z763" s="108">
        <v>0.81399999999999995</v>
      </c>
      <c r="AA763" s="109" t="s">
        <v>185</v>
      </c>
      <c r="AB763" s="109" t="s">
        <v>184</v>
      </c>
    </row>
    <row r="764" spans="24:28" x14ac:dyDescent="0.2">
      <c r="X764" s="107">
        <v>109.5</v>
      </c>
      <c r="Y764" s="108">
        <v>0.58930000000000005</v>
      </c>
      <c r="Z764" s="108">
        <v>0.81389999999999996</v>
      </c>
      <c r="AA764" s="109" t="s">
        <v>185</v>
      </c>
      <c r="AB764" s="109" t="s">
        <v>184</v>
      </c>
    </row>
    <row r="765" spans="24:28" x14ac:dyDescent="0.2">
      <c r="X765" s="107">
        <v>109.6</v>
      </c>
      <c r="Y765" s="108">
        <v>0.58919999999999995</v>
      </c>
      <c r="Z765" s="108">
        <v>0.81369999999999998</v>
      </c>
      <c r="AA765" s="109" t="s">
        <v>185</v>
      </c>
      <c r="AB765" s="109" t="s">
        <v>184</v>
      </c>
    </row>
    <row r="766" spans="24:28" x14ac:dyDescent="0.2">
      <c r="X766" s="107">
        <v>109.7</v>
      </c>
      <c r="Y766" s="108">
        <v>0.58899999999999997</v>
      </c>
      <c r="Z766" s="108">
        <v>0.8135</v>
      </c>
      <c r="AA766" s="109" t="s">
        <v>185</v>
      </c>
      <c r="AB766" s="109" t="s">
        <v>184</v>
      </c>
    </row>
    <row r="767" spans="24:28" x14ac:dyDescent="0.2">
      <c r="X767" s="107">
        <v>109.8</v>
      </c>
      <c r="Y767" s="108">
        <v>0.58879999999999999</v>
      </c>
      <c r="Z767" s="108">
        <v>0.81340000000000001</v>
      </c>
      <c r="AA767" s="109" t="s">
        <v>185</v>
      </c>
      <c r="AB767" s="109" t="s">
        <v>184</v>
      </c>
    </row>
    <row r="768" spans="24:28" x14ac:dyDescent="0.2">
      <c r="X768" s="107">
        <v>109.9</v>
      </c>
      <c r="Y768" s="108">
        <v>0.5887</v>
      </c>
      <c r="Z768" s="108">
        <v>0.81320000000000003</v>
      </c>
      <c r="AA768" s="109" t="s">
        <v>185</v>
      </c>
      <c r="AB768" s="109" t="s">
        <v>184</v>
      </c>
    </row>
    <row r="769" spans="24:28" x14ac:dyDescent="0.2">
      <c r="X769" s="107">
        <v>110</v>
      </c>
      <c r="Y769" s="108">
        <v>0.58850000000000002</v>
      </c>
      <c r="Z769" s="108">
        <v>0.81310000000000004</v>
      </c>
      <c r="AA769" s="109" t="s">
        <v>185</v>
      </c>
      <c r="AB769" s="109" t="s">
        <v>184</v>
      </c>
    </row>
    <row r="770" spans="24:28" x14ac:dyDescent="0.2">
      <c r="X770" s="107">
        <v>110.1</v>
      </c>
      <c r="Y770" s="108">
        <v>0.58830000000000005</v>
      </c>
      <c r="Z770" s="108">
        <v>0.81289999999999996</v>
      </c>
      <c r="AA770" s="109" t="s">
        <v>186</v>
      </c>
      <c r="AB770" s="109" t="s">
        <v>184</v>
      </c>
    </row>
    <row r="771" spans="24:28" x14ac:dyDescent="0.2">
      <c r="X771" s="107">
        <v>110.2</v>
      </c>
      <c r="Y771" s="108">
        <v>0.58819999999999995</v>
      </c>
      <c r="Z771" s="108">
        <v>0.81279999999999997</v>
      </c>
      <c r="AA771" s="109" t="s">
        <v>186</v>
      </c>
      <c r="AB771" s="109" t="s">
        <v>184</v>
      </c>
    </row>
    <row r="772" spans="24:28" x14ac:dyDescent="0.2">
      <c r="X772" s="107">
        <v>110.3</v>
      </c>
      <c r="Y772" s="108">
        <v>0.58799999999999997</v>
      </c>
      <c r="Z772" s="108">
        <v>0.81259999999999999</v>
      </c>
      <c r="AA772" s="109" t="s">
        <v>186</v>
      </c>
      <c r="AB772" s="109" t="s">
        <v>184</v>
      </c>
    </row>
    <row r="773" spans="24:28" x14ac:dyDescent="0.2">
      <c r="X773" s="107">
        <v>110.4</v>
      </c>
      <c r="Y773" s="108">
        <v>0.58779999999999999</v>
      </c>
      <c r="Z773" s="108">
        <v>0.81240000000000001</v>
      </c>
      <c r="AA773" s="109" t="s">
        <v>186</v>
      </c>
      <c r="AB773" s="109" t="s">
        <v>184</v>
      </c>
    </row>
    <row r="774" spans="24:28" x14ac:dyDescent="0.2">
      <c r="X774" s="107">
        <v>110.5</v>
      </c>
      <c r="Y774" s="108">
        <v>0.5877</v>
      </c>
      <c r="Z774" s="108">
        <v>0.81230000000000002</v>
      </c>
      <c r="AA774" s="109" t="s">
        <v>186</v>
      </c>
      <c r="AB774" s="109" t="s">
        <v>184</v>
      </c>
    </row>
    <row r="775" spans="24:28" x14ac:dyDescent="0.2">
      <c r="X775" s="107">
        <v>110.6</v>
      </c>
      <c r="Y775" s="108">
        <v>0.58750000000000002</v>
      </c>
      <c r="Z775" s="108">
        <v>0.81210000000000004</v>
      </c>
      <c r="AA775" s="109" t="s">
        <v>186</v>
      </c>
      <c r="AB775" s="109" t="s">
        <v>184</v>
      </c>
    </row>
    <row r="776" spans="24:28" x14ac:dyDescent="0.2">
      <c r="X776" s="107">
        <v>110.7</v>
      </c>
      <c r="Y776" s="108">
        <v>0.58740000000000003</v>
      </c>
      <c r="Z776" s="108">
        <v>0.81200000000000006</v>
      </c>
      <c r="AA776" s="109" t="s">
        <v>186</v>
      </c>
      <c r="AB776" s="109" t="s">
        <v>184</v>
      </c>
    </row>
    <row r="777" spans="24:28" x14ac:dyDescent="0.2">
      <c r="X777" s="107">
        <v>110.8</v>
      </c>
      <c r="Y777" s="108">
        <v>0.58720000000000006</v>
      </c>
      <c r="Z777" s="108">
        <v>0.81179999999999997</v>
      </c>
      <c r="AA777" s="109" t="s">
        <v>186</v>
      </c>
      <c r="AB777" s="109" t="s">
        <v>184</v>
      </c>
    </row>
    <row r="778" spans="24:28" x14ac:dyDescent="0.2">
      <c r="X778" s="107">
        <v>110.9</v>
      </c>
      <c r="Y778" s="108">
        <v>0.58699999999999997</v>
      </c>
      <c r="Z778" s="108">
        <v>0.81169999999999998</v>
      </c>
      <c r="AA778" s="109" t="s">
        <v>186</v>
      </c>
      <c r="AB778" s="109" t="s">
        <v>184</v>
      </c>
    </row>
    <row r="779" spans="24:28" x14ac:dyDescent="0.2">
      <c r="X779" s="107">
        <v>111</v>
      </c>
      <c r="Y779" s="108">
        <v>0.58689999999999998</v>
      </c>
      <c r="Z779" s="108">
        <v>0.8115</v>
      </c>
      <c r="AA779" s="109" t="s">
        <v>186</v>
      </c>
      <c r="AB779" s="109" t="s">
        <v>184</v>
      </c>
    </row>
    <row r="780" spans="24:28" x14ac:dyDescent="0.2">
      <c r="X780" s="107">
        <v>111.1</v>
      </c>
      <c r="Y780" s="108">
        <v>0.5867</v>
      </c>
      <c r="Z780" s="108">
        <v>0.81140000000000001</v>
      </c>
      <c r="AA780" s="109" t="s">
        <v>186</v>
      </c>
      <c r="AB780" s="109" t="s">
        <v>184</v>
      </c>
    </row>
    <row r="781" spans="24:28" x14ac:dyDescent="0.2">
      <c r="X781" s="107">
        <v>111.2</v>
      </c>
      <c r="Y781" s="108">
        <v>0.58660000000000001</v>
      </c>
      <c r="Z781" s="108">
        <v>0.81120000000000003</v>
      </c>
      <c r="AA781" s="109" t="s">
        <v>186</v>
      </c>
      <c r="AB781" s="109" t="s">
        <v>184</v>
      </c>
    </row>
    <row r="782" spans="24:28" x14ac:dyDescent="0.2">
      <c r="X782" s="107">
        <v>111.3</v>
      </c>
      <c r="Y782" s="108">
        <v>0.58640000000000003</v>
      </c>
      <c r="Z782" s="108">
        <v>0.81110000000000004</v>
      </c>
      <c r="AA782" s="109" t="s">
        <v>186</v>
      </c>
      <c r="AB782" s="109" t="s">
        <v>184</v>
      </c>
    </row>
    <row r="783" spans="24:28" x14ac:dyDescent="0.2">
      <c r="X783" s="107">
        <v>111.4</v>
      </c>
      <c r="Y783" s="108">
        <v>0.58630000000000004</v>
      </c>
      <c r="Z783" s="108">
        <v>0.81089999999999995</v>
      </c>
      <c r="AA783" s="109" t="s">
        <v>186</v>
      </c>
      <c r="AB783" s="109" t="s">
        <v>184</v>
      </c>
    </row>
    <row r="784" spans="24:28" x14ac:dyDescent="0.2">
      <c r="X784" s="107">
        <v>111.5</v>
      </c>
      <c r="Y784" s="108">
        <v>0.58609999999999995</v>
      </c>
      <c r="Z784" s="108">
        <v>0.81079999999999997</v>
      </c>
      <c r="AA784" s="109" t="s">
        <v>186</v>
      </c>
      <c r="AB784" s="109" t="s">
        <v>184</v>
      </c>
    </row>
    <row r="785" spans="24:28" x14ac:dyDescent="0.2">
      <c r="X785" s="107">
        <v>111.6</v>
      </c>
      <c r="Y785" s="108">
        <v>0.58599999999999997</v>
      </c>
      <c r="Z785" s="108">
        <v>0.81059999999999999</v>
      </c>
      <c r="AA785" s="109" t="s">
        <v>186</v>
      </c>
      <c r="AB785" s="109" t="s">
        <v>184</v>
      </c>
    </row>
    <row r="786" spans="24:28" x14ac:dyDescent="0.2">
      <c r="X786" s="107">
        <v>111.7</v>
      </c>
      <c r="Y786" s="108">
        <v>0.58579999999999999</v>
      </c>
      <c r="Z786" s="108">
        <v>0.8105</v>
      </c>
      <c r="AA786" s="109" t="s">
        <v>186</v>
      </c>
      <c r="AB786" s="109" t="s">
        <v>184</v>
      </c>
    </row>
    <row r="787" spans="24:28" x14ac:dyDescent="0.2">
      <c r="X787" s="107">
        <v>111.8</v>
      </c>
      <c r="Y787" s="108">
        <v>0.58560000000000001</v>
      </c>
      <c r="Z787" s="108">
        <v>0.81030000000000002</v>
      </c>
      <c r="AA787" s="109" t="s">
        <v>186</v>
      </c>
      <c r="AB787" s="109" t="s">
        <v>184</v>
      </c>
    </row>
    <row r="788" spans="24:28" x14ac:dyDescent="0.2">
      <c r="X788" s="107">
        <v>111.9</v>
      </c>
      <c r="Y788" s="108">
        <v>0.58550000000000002</v>
      </c>
      <c r="Z788" s="108">
        <v>0.81020000000000003</v>
      </c>
      <c r="AA788" s="109" t="s">
        <v>186</v>
      </c>
      <c r="AB788" s="109" t="s">
        <v>184</v>
      </c>
    </row>
    <row r="789" spans="24:28" x14ac:dyDescent="0.2">
      <c r="X789" s="107">
        <v>112</v>
      </c>
      <c r="Y789" s="108">
        <v>0.58530000000000004</v>
      </c>
      <c r="Z789" s="108">
        <v>0.81010000000000004</v>
      </c>
      <c r="AA789" s="109" t="s">
        <v>186</v>
      </c>
      <c r="AB789" s="109" t="s">
        <v>184</v>
      </c>
    </row>
    <row r="790" spans="24:28" x14ac:dyDescent="0.2">
      <c r="X790" s="107">
        <v>112.1</v>
      </c>
      <c r="Y790" s="108">
        <v>0.58520000000000005</v>
      </c>
      <c r="Z790" s="108">
        <v>0.80989999999999995</v>
      </c>
      <c r="AA790" s="109" t="s">
        <v>186</v>
      </c>
      <c r="AB790" s="109" t="s">
        <v>184</v>
      </c>
    </row>
    <row r="791" spans="24:28" x14ac:dyDescent="0.2">
      <c r="X791" s="107">
        <v>112.2</v>
      </c>
      <c r="Y791" s="108">
        <v>0.58499999999999996</v>
      </c>
      <c r="Z791" s="108">
        <v>0.80979999999999996</v>
      </c>
      <c r="AA791" s="109" t="s">
        <v>186</v>
      </c>
      <c r="AB791" s="109" t="s">
        <v>184</v>
      </c>
    </row>
    <row r="792" spans="24:28" x14ac:dyDescent="0.2">
      <c r="X792" s="107">
        <v>112.3</v>
      </c>
      <c r="Y792" s="108">
        <v>0.58489999999999998</v>
      </c>
      <c r="Z792" s="108">
        <v>0.80959999999999999</v>
      </c>
      <c r="AA792" s="109" t="s">
        <v>186</v>
      </c>
      <c r="AB792" s="109" t="s">
        <v>184</v>
      </c>
    </row>
    <row r="793" spans="24:28" x14ac:dyDescent="0.2">
      <c r="X793" s="107">
        <v>112.4</v>
      </c>
      <c r="Y793" s="108">
        <v>0.5847</v>
      </c>
      <c r="Z793" s="108">
        <v>0.8095</v>
      </c>
      <c r="AA793" s="109" t="s">
        <v>186</v>
      </c>
      <c r="AB793" s="109" t="s">
        <v>184</v>
      </c>
    </row>
    <row r="794" spans="24:28" x14ac:dyDescent="0.2">
      <c r="X794" s="107">
        <v>112.5</v>
      </c>
      <c r="Y794" s="108">
        <v>0.5847</v>
      </c>
      <c r="Z794" s="108">
        <v>0.80930000000000002</v>
      </c>
      <c r="AA794" s="109" t="s">
        <v>186</v>
      </c>
      <c r="AB794" s="109" t="s">
        <v>184</v>
      </c>
    </row>
    <row r="795" spans="24:28" x14ac:dyDescent="0.2">
      <c r="X795" s="107">
        <v>112.6</v>
      </c>
      <c r="Y795" s="108">
        <v>0.58440000000000003</v>
      </c>
      <c r="Z795" s="108">
        <v>0.80920000000000003</v>
      </c>
      <c r="AA795" s="109" t="s">
        <v>186</v>
      </c>
      <c r="AB795" s="109" t="s">
        <v>184</v>
      </c>
    </row>
    <row r="796" spans="24:28" x14ac:dyDescent="0.2">
      <c r="X796" s="107">
        <v>112.7</v>
      </c>
      <c r="Y796" s="108">
        <v>0.58430000000000004</v>
      </c>
      <c r="Z796" s="108">
        <v>0.80900000000000005</v>
      </c>
      <c r="AA796" s="109" t="s">
        <v>186</v>
      </c>
      <c r="AB796" s="109" t="s">
        <v>184</v>
      </c>
    </row>
    <row r="797" spans="24:28" x14ac:dyDescent="0.2">
      <c r="X797" s="107">
        <v>112.8</v>
      </c>
      <c r="Y797" s="108">
        <v>0.58409999999999995</v>
      </c>
      <c r="Z797" s="108">
        <v>0.80889999999999995</v>
      </c>
      <c r="AA797" s="109" t="s">
        <v>186</v>
      </c>
      <c r="AB797" s="109" t="s">
        <v>184</v>
      </c>
    </row>
    <row r="798" spans="24:28" x14ac:dyDescent="0.2">
      <c r="X798" s="107">
        <v>112.9</v>
      </c>
      <c r="Y798" s="108">
        <v>0.58399999999999996</v>
      </c>
      <c r="Z798" s="108">
        <v>0.80879999999999996</v>
      </c>
      <c r="AA798" s="109" t="s">
        <v>186</v>
      </c>
      <c r="AB798" s="109" t="s">
        <v>184</v>
      </c>
    </row>
    <row r="799" spans="24:28" x14ac:dyDescent="0.2">
      <c r="X799" s="107">
        <v>113</v>
      </c>
      <c r="Y799" s="108">
        <v>0.58389999999999997</v>
      </c>
      <c r="Z799" s="108">
        <v>0.80859999999999999</v>
      </c>
      <c r="AA799" s="109" t="s">
        <v>186</v>
      </c>
      <c r="AB799" s="109" t="s">
        <v>184</v>
      </c>
    </row>
    <row r="800" spans="24:28" x14ac:dyDescent="0.2">
      <c r="X800" s="107">
        <v>113.1</v>
      </c>
      <c r="Y800" s="108">
        <v>0.5837</v>
      </c>
      <c r="Z800" s="108">
        <v>0.8085</v>
      </c>
      <c r="AA800" s="109" t="s">
        <v>186</v>
      </c>
      <c r="AB800" s="109" t="s">
        <v>184</v>
      </c>
    </row>
    <row r="801" spans="24:28" x14ac:dyDescent="0.2">
      <c r="X801" s="107">
        <v>113.2</v>
      </c>
      <c r="Y801" s="108">
        <v>0.58360000000000001</v>
      </c>
      <c r="Z801" s="108">
        <v>0.80830000000000002</v>
      </c>
      <c r="AA801" s="109" t="s">
        <v>186</v>
      </c>
      <c r="AB801" s="109" t="s">
        <v>184</v>
      </c>
    </row>
    <row r="802" spans="24:28" x14ac:dyDescent="0.2">
      <c r="X802" s="107">
        <v>113.3</v>
      </c>
      <c r="Y802" s="108">
        <v>0.58340000000000003</v>
      </c>
      <c r="Z802" s="108">
        <v>0.80820000000000003</v>
      </c>
      <c r="AA802" s="109" t="s">
        <v>186</v>
      </c>
      <c r="AB802" s="109" t="s">
        <v>184</v>
      </c>
    </row>
    <row r="803" spans="24:28" x14ac:dyDescent="0.2">
      <c r="X803" s="107">
        <v>113.4</v>
      </c>
      <c r="Y803" s="108">
        <v>0.58330000000000004</v>
      </c>
      <c r="Z803" s="108">
        <v>0.80810000000000004</v>
      </c>
      <c r="AA803" s="109" t="s">
        <v>186</v>
      </c>
      <c r="AB803" s="109" t="s">
        <v>184</v>
      </c>
    </row>
    <row r="804" spans="24:28" x14ac:dyDescent="0.2">
      <c r="X804" s="107">
        <v>113.5</v>
      </c>
      <c r="Y804" s="108">
        <v>0.58309999999999995</v>
      </c>
      <c r="Z804" s="108">
        <v>0.80789999999999995</v>
      </c>
      <c r="AA804" s="109" t="s">
        <v>186</v>
      </c>
      <c r="AB804" s="109" t="s">
        <v>184</v>
      </c>
    </row>
    <row r="805" spans="24:28" x14ac:dyDescent="0.2">
      <c r="X805" s="107">
        <v>113.6</v>
      </c>
      <c r="Y805" s="108">
        <v>0.58299999999999996</v>
      </c>
      <c r="Z805" s="108">
        <v>0.80779999999999996</v>
      </c>
      <c r="AA805" s="109" t="s">
        <v>186</v>
      </c>
      <c r="AB805" s="109" t="s">
        <v>184</v>
      </c>
    </row>
    <row r="806" spans="24:28" x14ac:dyDescent="0.2">
      <c r="X806" s="107">
        <v>113.7</v>
      </c>
      <c r="Y806" s="108">
        <v>0.58279999999999998</v>
      </c>
      <c r="Z806" s="108">
        <v>0.80769999999999997</v>
      </c>
      <c r="AA806" s="109" t="s">
        <v>186</v>
      </c>
      <c r="AB806" s="109" t="s">
        <v>184</v>
      </c>
    </row>
    <row r="807" spans="24:28" x14ac:dyDescent="0.2">
      <c r="X807" s="107">
        <v>113.8</v>
      </c>
      <c r="Y807" s="108">
        <v>0.5827</v>
      </c>
      <c r="Z807" s="108">
        <v>0.8075</v>
      </c>
      <c r="AA807" s="109" t="s">
        <v>186</v>
      </c>
      <c r="AB807" s="109" t="s">
        <v>184</v>
      </c>
    </row>
    <row r="808" spans="24:28" x14ac:dyDescent="0.2">
      <c r="X808" s="107">
        <v>113.9</v>
      </c>
      <c r="Y808" s="108">
        <v>0.58260000000000001</v>
      </c>
      <c r="Z808" s="108">
        <v>0.80740000000000001</v>
      </c>
      <c r="AA808" s="109" t="s">
        <v>186</v>
      </c>
      <c r="AB808" s="109" t="s">
        <v>184</v>
      </c>
    </row>
    <row r="809" spans="24:28" x14ac:dyDescent="0.2">
      <c r="X809" s="107">
        <v>114</v>
      </c>
      <c r="Y809" s="108">
        <v>0.58240000000000003</v>
      </c>
      <c r="Z809" s="108">
        <v>0.80720000000000003</v>
      </c>
      <c r="AA809" s="109" t="s">
        <v>186</v>
      </c>
      <c r="AB809" s="109" t="s">
        <v>184</v>
      </c>
    </row>
    <row r="810" spans="24:28" x14ac:dyDescent="0.2">
      <c r="X810" s="107">
        <v>114.1</v>
      </c>
      <c r="Y810" s="108">
        <v>0.58230000000000004</v>
      </c>
      <c r="Z810" s="108">
        <v>0.80710000000000004</v>
      </c>
      <c r="AA810" s="109" t="s">
        <v>186</v>
      </c>
      <c r="AB810" s="109" t="s">
        <v>184</v>
      </c>
    </row>
    <row r="811" spans="24:28" x14ac:dyDescent="0.2">
      <c r="X811" s="107">
        <v>114.2</v>
      </c>
      <c r="Y811" s="108">
        <v>0.58209999999999995</v>
      </c>
      <c r="Z811" s="108">
        <v>0.80700000000000005</v>
      </c>
      <c r="AA811" s="109" t="s">
        <v>186</v>
      </c>
      <c r="AB811" s="109" t="s">
        <v>184</v>
      </c>
    </row>
    <row r="812" spans="24:28" x14ac:dyDescent="0.2">
      <c r="X812" s="107">
        <v>114.3</v>
      </c>
      <c r="Y812" s="108">
        <v>0.58199999999999996</v>
      </c>
      <c r="Z812" s="108">
        <v>0.80679999999999996</v>
      </c>
      <c r="AA812" s="109" t="s">
        <v>186</v>
      </c>
      <c r="AB812" s="109" t="s">
        <v>184</v>
      </c>
    </row>
    <row r="813" spans="24:28" x14ac:dyDescent="0.2">
      <c r="X813" s="107">
        <v>114.4</v>
      </c>
      <c r="Y813" s="108">
        <v>0.58189999999999997</v>
      </c>
      <c r="Z813" s="108">
        <v>0.80669999999999997</v>
      </c>
      <c r="AA813" s="109" t="s">
        <v>186</v>
      </c>
      <c r="AB813" s="109" t="s">
        <v>184</v>
      </c>
    </row>
    <row r="814" spans="24:28" x14ac:dyDescent="0.2">
      <c r="X814" s="107">
        <v>114.5</v>
      </c>
      <c r="Y814" s="108">
        <v>0.58169999999999999</v>
      </c>
      <c r="Z814" s="108">
        <v>0.80659999999999998</v>
      </c>
      <c r="AA814" s="109" t="s">
        <v>186</v>
      </c>
      <c r="AB814" s="109" t="s">
        <v>184</v>
      </c>
    </row>
    <row r="815" spans="24:28" x14ac:dyDescent="0.2">
      <c r="X815" s="107">
        <v>114.6</v>
      </c>
      <c r="Y815" s="108">
        <v>0.58160000000000001</v>
      </c>
      <c r="Z815" s="108">
        <v>0.80640000000000001</v>
      </c>
      <c r="AA815" s="109" t="s">
        <v>186</v>
      </c>
      <c r="AB815" s="109" t="s">
        <v>184</v>
      </c>
    </row>
    <row r="816" spans="24:28" x14ac:dyDescent="0.2">
      <c r="X816" s="107">
        <v>114.7</v>
      </c>
      <c r="Y816" s="108">
        <v>0.58150000000000002</v>
      </c>
      <c r="Z816" s="108">
        <v>0.80630000000000002</v>
      </c>
      <c r="AA816" s="109" t="s">
        <v>186</v>
      </c>
      <c r="AB816" s="109" t="s">
        <v>184</v>
      </c>
    </row>
    <row r="817" spans="24:28" x14ac:dyDescent="0.2">
      <c r="X817" s="107">
        <v>114.8</v>
      </c>
      <c r="Y817" s="108">
        <v>0.58130000000000004</v>
      </c>
      <c r="Z817" s="108">
        <v>0.80620000000000003</v>
      </c>
      <c r="AA817" s="109" t="s">
        <v>186</v>
      </c>
      <c r="AB817" s="109" t="s">
        <v>184</v>
      </c>
    </row>
    <row r="818" spans="24:28" x14ac:dyDescent="0.2">
      <c r="X818" s="107">
        <v>114.9</v>
      </c>
      <c r="Y818" s="108">
        <v>0.58120000000000005</v>
      </c>
      <c r="Z818" s="108">
        <v>0.80600000000000005</v>
      </c>
      <c r="AA818" s="109" t="s">
        <v>186</v>
      </c>
      <c r="AB818" s="109" t="s">
        <v>184</v>
      </c>
    </row>
    <row r="819" spans="24:28" x14ac:dyDescent="0.2">
      <c r="X819" s="107">
        <v>115</v>
      </c>
      <c r="Y819" s="108">
        <v>0.58109999999999995</v>
      </c>
      <c r="Z819" s="108">
        <v>0.80589999999999995</v>
      </c>
      <c r="AA819" s="109" t="s">
        <v>186</v>
      </c>
      <c r="AB819" s="109" t="s">
        <v>184</v>
      </c>
    </row>
    <row r="820" spans="24:28" x14ac:dyDescent="0.2">
      <c r="X820" s="107">
        <v>115.1</v>
      </c>
      <c r="Y820" s="108">
        <v>0.58089999999999997</v>
      </c>
      <c r="Z820" s="108">
        <v>0.80579999999999996</v>
      </c>
      <c r="AA820" s="109" t="s">
        <v>186</v>
      </c>
      <c r="AB820" s="109" t="s">
        <v>184</v>
      </c>
    </row>
    <row r="821" spans="24:28" x14ac:dyDescent="0.2">
      <c r="X821" s="107">
        <v>115.2</v>
      </c>
      <c r="Y821" s="108">
        <v>0.58079999999999998</v>
      </c>
      <c r="Z821" s="108">
        <v>0.80559999999999998</v>
      </c>
      <c r="AA821" s="109" t="s">
        <v>186</v>
      </c>
      <c r="AB821" s="109" t="s">
        <v>184</v>
      </c>
    </row>
    <row r="822" spans="24:28" x14ac:dyDescent="0.2">
      <c r="X822" s="107">
        <v>115.3</v>
      </c>
      <c r="Y822" s="108">
        <v>0.5806</v>
      </c>
      <c r="Z822" s="108">
        <v>0.80549999999999999</v>
      </c>
      <c r="AA822" s="109" t="s">
        <v>186</v>
      </c>
      <c r="AB822" s="109" t="s">
        <v>184</v>
      </c>
    </row>
    <row r="823" spans="24:28" x14ac:dyDescent="0.2">
      <c r="X823" s="107">
        <v>115.4</v>
      </c>
      <c r="Y823" s="108">
        <v>0.58050000000000002</v>
      </c>
      <c r="Z823" s="108">
        <v>0.8054</v>
      </c>
      <c r="AA823" s="109" t="s">
        <v>186</v>
      </c>
      <c r="AB823" s="109" t="s">
        <v>184</v>
      </c>
    </row>
    <row r="824" spans="24:28" x14ac:dyDescent="0.2">
      <c r="X824" s="107">
        <v>115.5</v>
      </c>
      <c r="Y824" s="108">
        <v>0.58040000000000003</v>
      </c>
      <c r="Z824" s="108">
        <v>0.80520000000000003</v>
      </c>
      <c r="AA824" s="109" t="s">
        <v>186</v>
      </c>
      <c r="AB824" s="109" t="s">
        <v>184</v>
      </c>
    </row>
    <row r="825" spans="24:28" x14ac:dyDescent="0.2">
      <c r="X825" s="107">
        <v>115.6</v>
      </c>
      <c r="Y825" s="108">
        <v>0.58030000000000004</v>
      </c>
      <c r="Z825" s="108">
        <v>0.80510000000000004</v>
      </c>
      <c r="AA825" s="109" t="s">
        <v>186</v>
      </c>
      <c r="AB825" s="109" t="s">
        <v>184</v>
      </c>
    </row>
    <row r="826" spans="24:28" x14ac:dyDescent="0.2">
      <c r="X826" s="107">
        <v>115.7</v>
      </c>
      <c r="Y826" s="108">
        <v>0.58009999999999995</v>
      </c>
      <c r="Z826" s="108">
        <v>0.80500000000000005</v>
      </c>
      <c r="AA826" s="109" t="s">
        <v>186</v>
      </c>
      <c r="AB826" s="109" t="s">
        <v>184</v>
      </c>
    </row>
    <row r="827" spans="24:28" x14ac:dyDescent="0.2">
      <c r="X827" s="107">
        <v>115.8</v>
      </c>
      <c r="Y827" s="108">
        <v>0.57999999999999996</v>
      </c>
      <c r="Z827" s="108">
        <v>0.80489999999999995</v>
      </c>
      <c r="AA827" s="109" t="s">
        <v>186</v>
      </c>
      <c r="AB827" s="109" t="s">
        <v>184</v>
      </c>
    </row>
    <row r="828" spans="24:28" x14ac:dyDescent="0.2">
      <c r="X828" s="107">
        <v>115.9</v>
      </c>
      <c r="Y828" s="108">
        <v>0.57989999999999997</v>
      </c>
      <c r="Z828" s="108">
        <v>0.80469999999999997</v>
      </c>
      <c r="AA828" s="109" t="s">
        <v>186</v>
      </c>
      <c r="AB828" s="109" t="s">
        <v>184</v>
      </c>
    </row>
    <row r="829" spans="24:28" x14ac:dyDescent="0.2">
      <c r="X829" s="107">
        <v>116</v>
      </c>
      <c r="Y829" s="108">
        <v>0.57969999999999999</v>
      </c>
      <c r="Z829" s="108">
        <v>0.80459999999999998</v>
      </c>
      <c r="AA829" s="109" t="s">
        <v>186</v>
      </c>
      <c r="AB829" s="109" t="s">
        <v>184</v>
      </c>
    </row>
    <row r="830" spans="24:28" x14ac:dyDescent="0.2">
      <c r="X830" s="107">
        <v>116.1</v>
      </c>
      <c r="Y830" s="108">
        <v>0.5796</v>
      </c>
      <c r="Z830" s="108">
        <v>0.80449999999999999</v>
      </c>
      <c r="AA830" s="109" t="s">
        <v>186</v>
      </c>
      <c r="AB830" s="109" t="s">
        <v>184</v>
      </c>
    </row>
    <row r="831" spans="24:28" x14ac:dyDescent="0.2">
      <c r="X831" s="107">
        <v>116.2</v>
      </c>
      <c r="Y831" s="108">
        <v>0.57950000000000002</v>
      </c>
      <c r="Z831" s="108">
        <v>0.80430000000000001</v>
      </c>
      <c r="AA831" s="109" t="s">
        <v>186</v>
      </c>
      <c r="AB831" s="109" t="s">
        <v>184</v>
      </c>
    </row>
    <row r="832" spans="24:28" x14ac:dyDescent="0.2">
      <c r="X832" s="107">
        <v>116.3</v>
      </c>
      <c r="Y832" s="108">
        <v>0.57930000000000004</v>
      </c>
      <c r="Z832" s="108">
        <v>0.80420000000000003</v>
      </c>
      <c r="AA832" s="109" t="s">
        <v>186</v>
      </c>
      <c r="AB832" s="109" t="s">
        <v>184</v>
      </c>
    </row>
    <row r="833" spans="24:28" x14ac:dyDescent="0.2">
      <c r="X833" s="107">
        <v>116.4</v>
      </c>
      <c r="Y833" s="108">
        <v>0.57920000000000005</v>
      </c>
      <c r="Z833" s="108">
        <v>0.80410000000000004</v>
      </c>
      <c r="AA833" s="109" t="s">
        <v>186</v>
      </c>
      <c r="AB833" s="109" t="s">
        <v>184</v>
      </c>
    </row>
    <row r="834" spans="24:28" x14ac:dyDescent="0.2">
      <c r="X834" s="107">
        <v>116.5</v>
      </c>
      <c r="Y834" s="108">
        <v>0.57909999999999995</v>
      </c>
      <c r="Z834" s="108">
        <v>0.80400000000000005</v>
      </c>
      <c r="AA834" s="109" t="s">
        <v>186</v>
      </c>
      <c r="AB834" s="109" t="s">
        <v>184</v>
      </c>
    </row>
    <row r="835" spans="24:28" x14ac:dyDescent="0.2">
      <c r="X835" s="107">
        <v>116.6</v>
      </c>
      <c r="Y835" s="108">
        <v>0.57899999999999996</v>
      </c>
      <c r="Z835" s="108">
        <v>0.80379999999999996</v>
      </c>
      <c r="AA835" s="109" t="s">
        <v>186</v>
      </c>
      <c r="AB835" s="109" t="s">
        <v>184</v>
      </c>
    </row>
    <row r="836" spans="24:28" x14ac:dyDescent="0.2">
      <c r="X836" s="107">
        <v>116.7</v>
      </c>
      <c r="Y836" s="108">
        <v>0.57879999999999998</v>
      </c>
      <c r="Z836" s="108">
        <v>0.80369999999999997</v>
      </c>
      <c r="AA836" s="109" t="s">
        <v>186</v>
      </c>
      <c r="AB836" s="109" t="s">
        <v>184</v>
      </c>
    </row>
    <row r="837" spans="24:28" x14ac:dyDescent="0.2">
      <c r="X837" s="107">
        <v>116.8</v>
      </c>
      <c r="Y837" s="108">
        <v>0.57869999999999999</v>
      </c>
      <c r="Z837" s="108">
        <v>0.80359999999999998</v>
      </c>
      <c r="AA837" s="109" t="s">
        <v>186</v>
      </c>
      <c r="AB837" s="109" t="s">
        <v>184</v>
      </c>
    </row>
    <row r="838" spans="24:28" x14ac:dyDescent="0.2">
      <c r="X838" s="107">
        <v>116.9</v>
      </c>
      <c r="Y838" s="108">
        <v>0.5786</v>
      </c>
      <c r="Z838" s="108">
        <v>0.8034</v>
      </c>
      <c r="AA838" s="109" t="s">
        <v>186</v>
      </c>
      <c r="AB838" s="109" t="s">
        <v>184</v>
      </c>
    </row>
    <row r="839" spans="24:28" x14ac:dyDescent="0.2">
      <c r="X839" s="107">
        <v>117</v>
      </c>
      <c r="Y839" s="108">
        <v>0.57850000000000001</v>
      </c>
      <c r="Z839" s="108">
        <v>0.80330000000000001</v>
      </c>
      <c r="AA839" s="109" t="s">
        <v>186</v>
      </c>
      <c r="AB839" s="109" t="s">
        <v>184</v>
      </c>
    </row>
    <row r="840" spans="24:28" x14ac:dyDescent="0.2">
      <c r="X840" s="107">
        <v>117.1</v>
      </c>
      <c r="Y840" s="108">
        <v>0.57830000000000004</v>
      </c>
      <c r="Z840" s="108">
        <v>0.80320000000000003</v>
      </c>
      <c r="AA840" s="109" t="s">
        <v>186</v>
      </c>
      <c r="AB840" s="109" t="s">
        <v>184</v>
      </c>
    </row>
    <row r="841" spans="24:28" x14ac:dyDescent="0.2">
      <c r="X841" s="107">
        <v>117.2</v>
      </c>
      <c r="Y841" s="108">
        <v>0.57820000000000005</v>
      </c>
      <c r="Z841" s="108">
        <v>0.80310000000000004</v>
      </c>
      <c r="AA841" s="109" t="s">
        <v>186</v>
      </c>
      <c r="AB841" s="109" t="s">
        <v>184</v>
      </c>
    </row>
    <row r="842" spans="24:28" x14ac:dyDescent="0.2">
      <c r="X842" s="107">
        <v>117.3</v>
      </c>
      <c r="Y842" s="108">
        <v>0.57809999999999995</v>
      </c>
      <c r="Z842" s="108">
        <v>0.80289999999999995</v>
      </c>
      <c r="AA842" s="109" t="s">
        <v>186</v>
      </c>
      <c r="AB842" s="109" t="s">
        <v>184</v>
      </c>
    </row>
    <row r="843" spans="24:28" x14ac:dyDescent="0.2">
      <c r="X843" s="107">
        <v>117.4</v>
      </c>
      <c r="Y843" s="108">
        <v>0.57799999999999996</v>
      </c>
      <c r="Z843" s="108">
        <v>0.80279999999999996</v>
      </c>
      <c r="AA843" s="109" t="s">
        <v>186</v>
      </c>
      <c r="AB843" s="109" t="s">
        <v>184</v>
      </c>
    </row>
    <row r="844" spans="24:28" x14ac:dyDescent="0.2">
      <c r="X844" s="107">
        <v>117.5</v>
      </c>
      <c r="Y844" s="108">
        <v>0.57779999999999998</v>
      </c>
      <c r="Z844" s="108">
        <v>0.80269999999999997</v>
      </c>
      <c r="AA844" s="109" t="s">
        <v>186</v>
      </c>
      <c r="AB844" s="109" t="s">
        <v>184</v>
      </c>
    </row>
    <row r="845" spans="24:28" x14ac:dyDescent="0.2">
      <c r="X845" s="107">
        <v>117.6</v>
      </c>
      <c r="Y845" s="108">
        <v>0.57769999999999999</v>
      </c>
      <c r="Z845" s="108">
        <v>0.80259999999999998</v>
      </c>
      <c r="AA845" s="109" t="s">
        <v>186</v>
      </c>
      <c r="AB845" s="109" t="s">
        <v>184</v>
      </c>
    </row>
    <row r="846" spans="24:28" x14ac:dyDescent="0.2">
      <c r="X846" s="107">
        <v>117.7</v>
      </c>
      <c r="Y846" s="108">
        <v>0.5776</v>
      </c>
      <c r="Z846" s="108">
        <v>0.8024</v>
      </c>
      <c r="AA846" s="109" t="s">
        <v>186</v>
      </c>
      <c r="AB846" s="109" t="s">
        <v>184</v>
      </c>
    </row>
    <row r="847" spans="24:28" x14ac:dyDescent="0.2">
      <c r="X847" s="107">
        <v>117.8</v>
      </c>
      <c r="Y847" s="108">
        <v>0.57750000000000001</v>
      </c>
      <c r="Z847" s="108">
        <v>0.80230000000000001</v>
      </c>
      <c r="AA847" s="109" t="s">
        <v>186</v>
      </c>
      <c r="AB847" s="109" t="s">
        <v>184</v>
      </c>
    </row>
    <row r="848" spans="24:28" x14ac:dyDescent="0.2">
      <c r="X848" s="107">
        <v>117.9</v>
      </c>
      <c r="Y848" s="108">
        <v>0.57740000000000002</v>
      </c>
      <c r="Z848" s="108">
        <v>0.80220000000000002</v>
      </c>
      <c r="AA848" s="109" t="s">
        <v>186</v>
      </c>
      <c r="AB848" s="109" t="s">
        <v>184</v>
      </c>
    </row>
    <row r="849" spans="24:28" x14ac:dyDescent="0.2">
      <c r="X849" s="107">
        <v>118</v>
      </c>
      <c r="Y849" s="108">
        <v>0.57720000000000005</v>
      </c>
      <c r="Z849" s="108">
        <v>0.80210000000000004</v>
      </c>
      <c r="AA849" s="109" t="s">
        <v>186</v>
      </c>
      <c r="AB849" s="109" t="s">
        <v>184</v>
      </c>
    </row>
    <row r="850" spans="24:28" x14ac:dyDescent="0.2">
      <c r="X850" s="107">
        <v>118.1</v>
      </c>
      <c r="Y850" s="108">
        <v>0.57709999999999995</v>
      </c>
      <c r="Z850" s="108">
        <v>0.80200000000000005</v>
      </c>
      <c r="AA850" s="109" t="s">
        <v>186</v>
      </c>
      <c r="AB850" s="109" t="s">
        <v>184</v>
      </c>
    </row>
    <row r="851" spans="24:28" x14ac:dyDescent="0.2">
      <c r="X851" s="107">
        <v>118.2</v>
      </c>
      <c r="Y851" s="108">
        <v>0.57699999999999996</v>
      </c>
      <c r="Z851" s="108">
        <v>0.80179999999999996</v>
      </c>
      <c r="AA851" s="109" t="s">
        <v>186</v>
      </c>
      <c r="AB851" s="109" t="s">
        <v>184</v>
      </c>
    </row>
    <row r="852" spans="24:28" x14ac:dyDescent="0.2">
      <c r="X852" s="107">
        <v>118.3</v>
      </c>
      <c r="Y852" s="108">
        <v>0.57689999999999997</v>
      </c>
      <c r="Z852" s="108">
        <v>0.80169999999999997</v>
      </c>
      <c r="AA852" s="109" t="s">
        <v>186</v>
      </c>
      <c r="AB852" s="109" t="s">
        <v>184</v>
      </c>
    </row>
    <row r="853" spans="24:28" x14ac:dyDescent="0.2">
      <c r="X853" s="107">
        <v>118.4</v>
      </c>
      <c r="Y853" s="108">
        <v>0.57679999999999998</v>
      </c>
      <c r="Z853" s="108">
        <v>0.80159999999999998</v>
      </c>
      <c r="AA853" s="109" t="s">
        <v>186</v>
      </c>
      <c r="AB853" s="109" t="s">
        <v>184</v>
      </c>
    </row>
    <row r="854" spans="24:28" x14ac:dyDescent="0.2">
      <c r="X854" s="107">
        <v>118.5</v>
      </c>
      <c r="Y854" s="108">
        <v>0.5766</v>
      </c>
      <c r="Z854" s="108">
        <v>0.80149999999999999</v>
      </c>
      <c r="AA854" s="109" t="s">
        <v>186</v>
      </c>
      <c r="AB854" s="109" t="s">
        <v>184</v>
      </c>
    </row>
    <row r="855" spans="24:28" x14ac:dyDescent="0.2">
      <c r="X855" s="107">
        <v>118.6</v>
      </c>
      <c r="Y855" s="108">
        <v>0.57650000000000001</v>
      </c>
      <c r="Z855" s="108">
        <v>0.80130000000000001</v>
      </c>
      <c r="AA855" s="109" t="s">
        <v>186</v>
      </c>
      <c r="AB855" s="109" t="s">
        <v>184</v>
      </c>
    </row>
    <row r="856" spans="24:28" x14ac:dyDescent="0.2">
      <c r="X856" s="107">
        <v>118.7</v>
      </c>
      <c r="Y856" s="108">
        <v>0.57640000000000002</v>
      </c>
      <c r="Z856" s="108">
        <v>0.80120000000000002</v>
      </c>
      <c r="AA856" s="109" t="s">
        <v>186</v>
      </c>
      <c r="AB856" s="109" t="s">
        <v>184</v>
      </c>
    </row>
    <row r="857" spans="24:28" x14ac:dyDescent="0.2">
      <c r="X857" s="107">
        <v>118.8</v>
      </c>
      <c r="Y857" s="108">
        <v>0.57630000000000003</v>
      </c>
      <c r="Z857" s="108">
        <v>0.80110000000000003</v>
      </c>
      <c r="AA857" s="109" t="s">
        <v>186</v>
      </c>
      <c r="AB857" s="109" t="s">
        <v>184</v>
      </c>
    </row>
    <row r="858" spans="24:28" x14ac:dyDescent="0.2">
      <c r="X858" s="107">
        <v>118.9</v>
      </c>
      <c r="Y858" s="108">
        <v>0.57620000000000005</v>
      </c>
      <c r="Z858" s="108">
        <v>0.80100000000000005</v>
      </c>
      <c r="AA858" s="109" t="s">
        <v>186</v>
      </c>
      <c r="AB858" s="109" t="s">
        <v>184</v>
      </c>
    </row>
    <row r="859" spans="24:28" x14ac:dyDescent="0.2">
      <c r="X859" s="107">
        <v>119</v>
      </c>
      <c r="Y859" s="108">
        <v>0.57609999999999995</v>
      </c>
      <c r="Z859" s="108">
        <v>0.80089999999999995</v>
      </c>
      <c r="AA859" s="109" t="s">
        <v>186</v>
      </c>
      <c r="AB859" s="109" t="s">
        <v>184</v>
      </c>
    </row>
    <row r="860" spans="24:28" x14ac:dyDescent="0.2">
      <c r="X860" s="107">
        <v>119.1</v>
      </c>
      <c r="Y860" s="108">
        <v>0.57589999999999997</v>
      </c>
      <c r="Z860" s="108">
        <v>0.80069999999999997</v>
      </c>
      <c r="AA860" s="109" t="s">
        <v>186</v>
      </c>
      <c r="AB860" s="109" t="s">
        <v>184</v>
      </c>
    </row>
    <row r="861" spans="24:28" x14ac:dyDescent="0.2">
      <c r="X861" s="107">
        <v>119.2</v>
      </c>
      <c r="Y861" s="108">
        <v>0.57579999999999998</v>
      </c>
      <c r="Z861" s="108">
        <v>0.80059999999999998</v>
      </c>
      <c r="AA861" s="109" t="s">
        <v>186</v>
      </c>
      <c r="AB861" s="109" t="s">
        <v>184</v>
      </c>
    </row>
    <row r="862" spans="24:28" x14ac:dyDescent="0.2">
      <c r="X862" s="107">
        <v>119.3</v>
      </c>
      <c r="Y862" s="108">
        <v>0.57569999999999999</v>
      </c>
      <c r="Z862" s="108">
        <v>0.80049999999999999</v>
      </c>
      <c r="AA862" s="109" t="s">
        <v>186</v>
      </c>
      <c r="AB862" s="109" t="s">
        <v>184</v>
      </c>
    </row>
    <row r="863" spans="24:28" x14ac:dyDescent="0.2">
      <c r="X863" s="107">
        <v>119.4</v>
      </c>
      <c r="Y863" s="108">
        <v>0.5756</v>
      </c>
      <c r="Z863" s="108">
        <v>0.8004</v>
      </c>
      <c r="AA863" s="109" t="s">
        <v>186</v>
      </c>
      <c r="AB863" s="109" t="s">
        <v>184</v>
      </c>
    </row>
    <row r="864" spans="24:28" x14ac:dyDescent="0.2">
      <c r="X864" s="107">
        <v>119.5</v>
      </c>
      <c r="Y864" s="108">
        <v>0.57550000000000001</v>
      </c>
      <c r="Z864" s="108">
        <v>0.80030000000000001</v>
      </c>
      <c r="AA864" s="109" t="s">
        <v>186</v>
      </c>
      <c r="AB864" s="109" t="s">
        <v>184</v>
      </c>
    </row>
    <row r="865" spans="24:28" x14ac:dyDescent="0.2">
      <c r="X865" s="107">
        <v>119.6</v>
      </c>
      <c r="Y865" s="108">
        <v>0.57540000000000002</v>
      </c>
      <c r="Z865" s="108">
        <v>0.80010000000000003</v>
      </c>
      <c r="AA865" s="109" t="s">
        <v>186</v>
      </c>
      <c r="AB865" s="109" t="s">
        <v>184</v>
      </c>
    </row>
    <row r="866" spans="24:28" x14ac:dyDescent="0.2">
      <c r="X866" s="107">
        <v>119.7</v>
      </c>
      <c r="Y866" s="108">
        <v>0.57530000000000003</v>
      </c>
      <c r="Z866" s="108">
        <v>0.8</v>
      </c>
      <c r="AA866" s="109" t="s">
        <v>186</v>
      </c>
      <c r="AB866" s="109" t="s">
        <v>184</v>
      </c>
    </row>
    <row r="867" spans="24:28" x14ac:dyDescent="0.2">
      <c r="X867" s="107">
        <v>119.8</v>
      </c>
      <c r="Y867" s="108">
        <v>0.57509999999999994</v>
      </c>
      <c r="Z867" s="108">
        <v>0.79990000000000006</v>
      </c>
      <c r="AA867" s="109" t="s">
        <v>186</v>
      </c>
      <c r="AB867" s="109" t="s">
        <v>184</v>
      </c>
    </row>
    <row r="868" spans="24:28" x14ac:dyDescent="0.2">
      <c r="X868" s="107">
        <v>119.9</v>
      </c>
      <c r="Y868" s="108">
        <v>0.57499999999999996</v>
      </c>
      <c r="Z868" s="108">
        <v>0.79979999999999996</v>
      </c>
      <c r="AA868" s="109" t="s">
        <v>186</v>
      </c>
      <c r="AB868" s="109" t="s">
        <v>184</v>
      </c>
    </row>
    <row r="869" spans="24:28" x14ac:dyDescent="0.2">
      <c r="X869" s="107">
        <v>120</v>
      </c>
      <c r="Y869" s="108">
        <v>0.57489999999999997</v>
      </c>
      <c r="Z869" s="108">
        <v>0.79969999999999997</v>
      </c>
      <c r="AA869" s="109" t="s">
        <v>186</v>
      </c>
      <c r="AB869" s="109" t="s">
        <v>184</v>
      </c>
    </row>
    <row r="870" spans="24:28" x14ac:dyDescent="0.2">
      <c r="X870" s="107">
        <v>120.1</v>
      </c>
      <c r="Y870" s="108">
        <v>0.57479999999999998</v>
      </c>
      <c r="Z870" s="108">
        <v>0.79949999999999999</v>
      </c>
      <c r="AA870" s="109" t="s">
        <v>186</v>
      </c>
      <c r="AB870" s="109" t="s">
        <v>184</v>
      </c>
    </row>
    <row r="871" spans="24:28" x14ac:dyDescent="0.2">
      <c r="X871" s="107">
        <v>120.2</v>
      </c>
      <c r="Y871" s="108">
        <v>0.57469999999999999</v>
      </c>
      <c r="Z871" s="108">
        <v>0.7994</v>
      </c>
      <c r="AA871" s="109" t="s">
        <v>186</v>
      </c>
      <c r="AB871" s="109" t="s">
        <v>184</v>
      </c>
    </row>
    <row r="872" spans="24:28" x14ac:dyDescent="0.2">
      <c r="X872" s="107">
        <v>120.3</v>
      </c>
      <c r="Y872" s="108">
        <v>0.5746</v>
      </c>
      <c r="Z872" s="108">
        <v>0.79930000000000001</v>
      </c>
      <c r="AA872" s="109" t="s">
        <v>186</v>
      </c>
      <c r="AB872" s="109" t="s">
        <v>184</v>
      </c>
    </row>
    <row r="873" spans="24:28" x14ac:dyDescent="0.2">
      <c r="X873" s="107">
        <v>120.4</v>
      </c>
      <c r="Y873" s="108">
        <v>0.57450000000000001</v>
      </c>
      <c r="Z873" s="108">
        <v>0.79920000000000002</v>
      </c>
      <c r="AA873" s="109" t="s">
        <v>186</v>
      </c>
      <c r="AB873" s="109" t="s">
        <v>184</v>
      </c>
    </row>
    <row r="874" spans="24:28" x14ac:dyDescent="0.2">
      <c r="X874" s="107">
        <v>120.5</v>
      </c>
      <c r="Y874" s="108">
        <v>0.57440000000000002</v>
      </c>
      <c r="Z874" s="108">
        <v>0.79910000000000003</v>
      </c>
      <c r="AA874" s="109" t="s">
        <v>186</v>
      </c>
      <c r="AB874" s="109" t="s">
        <v>184</v>
      </c>
    </row>
    <row r="875" spans="24:28" x14ac:dyDescent="0.2">
      <c r="X875" s="107">
        <v>120.6</v>
      </c>
      <c r="Y875" s="108">
        <v>0.57430000000000003</v>
      </c>
      <c r="Z875" s="108">
        <v>0.79890000000000005</v>
      </c>
      <c r="AA875" s="109" t="s">
        <v>186</v>
      </c>
      <c r="AB875" s="109" t="s">
        <v>184</v>
      </c>
    </row>
    <row r="876" spans="24:28" x14ac:dyDescent="0.2">
      <c r="X876" s="107">
        <v>120.7</v>
      </c>
      <c r="Y876" s="108">
        <v>0.57420000000000004</v>
      </c>
      <c r="Z876" s="108">
        <v>0.79879999999999995</v>
      </c>
      <c r="AA876" s="109" t="s">
        <v>186</v>
      </c>
      <c r="AB876" s="109" t="s">
        <v>184</v>
      </c>
    </row>
    <row r="877" spans="24:28" x14ac:dyDescent="0.2">
      <c r="X877" s="107">
        <v>120.8</v>
      </c>
      <c r="Y877" s="108">
        <v>0.57399999999999995</v>
      </c>
      <c r="Z877" s="108">
        <v>0.79869999999999997</v>
      </c>
      <c r="AA877" s="109" t="s">
        <v>186</v>
      </c>
      <c r="AB877" s="109" t="s">
        <v>184</v>
      </c>
    </row>
    <row r="878" spans="24:28" x14ac:dyDescent="0.2">
      <c r="X878" s="107">
        <v>120.9</v>
      </c>
      <c r="Y878" s="108">
        <v>0.57389999999999997</v>
      </c>
      <c r="Z878" s="108">
        <v>0.78600000000000003</v>
      </c>
      <c r="AA878" s="109" t="s">
        <v>186</v>
      </c>
      <c r="AB878" s="109" t="s">
        <v>184</v>
      </c>
    </row>
    <row r="879" spans="24:28" x14ac:dyDescent="0.2">
      <c r="X879" s="107">
        <v>121</v>
      </c>
      <c r="Y879" s="108">
        <v>0.57379999999999998</v>
      </c>
      <c r="Z879" s="108">
        <v>0.79579999999999995</v>
      </c>
      <c r="AA879" s="109" t="s">
        <v>186</v>
      </c>
      <c r="AB879" s="109" t="s">
        <v>184</v>
      </c>
    </row>
    <row r="880" spans="24:28" x14ac:dyDescent="0.2">
      <c r="X880" s="107">
        <v>121.1</v>
      </c>
      <c r="Y880" s="108">
        <v>0.57369999999999999</v>
      </c>
      <c r="Z880" s="108">
        <v>0.7984</v>
      </c>
      <c r="AA880" s="109" t="s">
        <v>186</v>
      </c>
      <c r="AB880" s="109" t="s">
        <v>184</v>
      </c>
    </row>
    <row r="881" spans="24:28" x14ac:dyDescent="0.2">
      <c r="X881" s="107">
        <v>121.2</v>
      </c>
      <c r="Y881" s="108">
        <v>0.5736</v>
      </c>
      <c r="Z881" s="108">
        <v>0.79820000000000002</v>
      </c>
      <c r="AA881" s="109" t="s">
        <v>186</v>
      </c>
      <c r="AB881" s="109" t="s">
        <v>184</v>
      </c>
    </row>
    <row r="882" spans="24:28" x14ac:dyDescent="0.2">
      <c r="X882" s="107">
        <v>121.3</v>
      </c>
      <c r="Y882" s="108">
        <v>0.57350000000000001</v>
      </c>
      <c r="Z882" s="108">
        <v>0.79810000000000003</v>
      </c>
      <c r="AA882" s="109" t="s">
        <v>186</v>
      </c>
      <c r="AB882" s="109" t="s">
        <v>184</v>
      </c>
    </row>
    <row r="883" spans="24:28" x14ac:dyDescent="0.2">
      <c r="X883" s="107">
        <v>121.4</v>
      </c>
      <c r="Y883" s="108">
        <v>0.57340000000000002</v>
      </c>
      <c r="Z883" s="108">
        <v>0.79800000000000004</v>
      </c>
      <c r="AA883" s="109" t="s">
        <v>186</v>
      </c>
      <c r="AB883" s="109" t="s">
        <v>184</v>
      </c>
    </row>
    <row r="884" spans="24:28" x14ac:dyDescent="0.2">
      <c r="X884" s="107">
        <v>121.5</v>
      </c>
      <c r="Y884" s="108">
        <v>0.57330000000000003</v>
      </c>
      <c r="Z884" s="108">
        <v>0.79790000000000005</v>
      </c>
      <c r="AA884" s="109" t="s">
        <v>186</v>
      </c>
      <c r="AB884" s="109" t="s">
        <v>184</v>
      </c>
    </row>
    <row r="885" spans="24:28" x14ac:dyDescent="0.2">
      <c r="X885" s="107">
        <v>121.6</v>
      </c>
      <c r="Y885" s="108">
        <v>0.57320000000000004</v>
      </c>
      <c r="Z885" s="108">
        <v>0.79779999999999995</v>
      </c>
      <c r="AA885" s="109" t="s">
        <v>186</v>
      </c>
      <c r="AB885" s="109" t="s">
        <v>184</v>
      </c>
    </row>
    <row r="886" spans="24:28" x14ac:dyDescent="0.2">
      <c r="X886" s="107">
        <v>121.7</v>
      </c>
      <c r="Y886" s="108">
        <v>0.57310000000000005</v>
      </c>
      <c r="Z886" s="108">
        <v>0.79769999999999996</v>
      </c>
      <c r="AA886" s="109" t="s">
        <v>186</v>
      </c>
      <c r="AB886" s="109" t="s">
        <v>184</v>
      </c>
    </row>
    <row r="887" spans="24:28" x14ac:dyDescent="0.2">
      <c r="X887" s="107">
        <v>121.8</v>
      </c>
      <c r="Y887" s="108">
        <v>0.57299999999999995</v>
      </c>
      <c r="Z887" s="108">
        <v>0.79749999999999999</v>
      </c>
      <c r="AA887" s="109" t="s">
        <v>186</v>
      </c>
      <c r="AB887" s="109" t="s">
        <v>184</v>
      </c>
    </row>
    <row r="888" spans="24:28" x14ac:dyDescent="0.2">
      <c r="X888" s="107">
        <v>121.9</v>
      </c>
      <c r="Y888" s="108">
        <v>0.57289999999999996</v>
      </c>
      <c r="Z888" s="108">
        <v>0.7974</v>
      </c>
      <c r="AA888" s="109" t="s">
        <v>186</v>
      </c>
      <c r="AB888" s="109" t="s">
        <v>184</v>
      </c>
    </row>
    <row r="889" spans="24:28" x14ac:dyDescent="0.2">
      <c r="X889" s="107">
        <v>122</v>
      </c>
      <c r="Y889" s="108">
        <v>0.57279999999999998</v>
      </c>
      <c r="Z889" s="108">
        <v>0.79730000000000001</v>
      </c>
      <c r="AA889" s="109" t="s">
        <v>186</v>
      </c>
      <c r="AB889" s="109" t="s">
        <v>184</v>
      </c>
    </row>
    <row r="890" spans="24:28" x14ac:dyDescent="0.2">
      <c r="X890" s="107">
        <v>122.1</v>
      </c>
      <c r="Y890" s="108">
        <v>0.57269999999999999</v>
      </c>
      <c r="Z890" s="108">
        <v>0.79720000000000002</v>
      </c>
      <c r="AA890" s="109" t="s">
        <v>186</v>
      </c>
      <c r="AB890" s="109" t="s">
        <v>184</v>
      </c>
    </row>
    <row r="891" spans="24:28" x14ac:dyDescent="0.2">
      <c r="X891" s="107">
        <v>122.2</v>
      </c>
      <c r="Y891" s="108">
        <v>0.5726</v>
      </c>
      <c r="Z891" s="108">
        <v>0.79710000000000003</v>
      </c>
      <c r="AA891" s="109" t="s">
        <v>186</v>
      </c>
      <c r="AB891" s="109" t="s">
        <v>184</v>
      </c>
    </row>
    <row r="892" spans="24:28" x14ac:dyDescent="0.2">
      <c r="X892" s="107">
        <v>122.3</v>
      </c>
      <c r="Y892" s="108">
        <v>0.57250000000000001</v>
      </c>
      <c r="Z892" s="108">
        <v>0.79700000000000004</v>
      </c>
      <c r="AA892" s="109" t="s">
        <v>186</v>
      </c>
      <c r="AB892" s="109" t="s">
        <v>184</v>
      </c>
    </row>
    <row r="893" spans="24:28" x14ac:dyDescent="0.2">
      <c r="X893" s="107">
        <v>122.4</v>
      </c>
      <c r="Y893" s="108">
        <v>0.57240000000000002</v>
      </c>
      <c r="Z893" s="108">
        <v>0.79690000000000005</v>
      </c>
      <c r="AA893" s="109" t="s">
        <v>186</v>
      </c>
      <c r="AB893" s="109" t="s">
        <v>184</v>
      </c>
    </row>
    <row r="894" spans="24:28" x14ac:dyDescent="0.2">
      <c r="X894" s="107">
        <v>122.5</v>
      </c>
      <c r="Y894" s="108">
        <v>0.57230000000000003</v>
      </c>
      <c r="Z894" s="108">
        <v>0.79669999999999996</v>
      </c>
      <c r="AA894" s="109" t="s">
        <v>186</v>
      </c>
      <c r="AB894" s="109" t="s">
        <v>184</v>
      </c>
    </row>
    <row r="895" spans="24:28" x14ac:dyDescent="0.2">
      <c r="X895" s="107">
        <v>122.6</v>
      </c>
      <c r="Y895" s="108">
        <v>0.57220000000000004</v>
      </c>
      <c r="Z895" s="108">
        <v>0.79659999999999997</v>
      </c>
      <c r="AA895" s="109" t="s">
        <v>186</v>
      </c>
      <c r="AB895" s="109" t="s">
        <v>184</v>
      </c>
    </row>
    <row r="896" spans="24:28" x14ac:dyDescent="0.2">
      <c r="X896" s="107">
        <v>122.7</v>
      </c>
      <c r="Y896" s="108">
        <v>0.57210000000000005</v>
      </c>
      <c r="Z896" s="108">
        <v>0.79649999999999999</v>
      </c>
      <c r="AA896" s="109" t="s">
        <v>186</v>
      </c>
      <c r="AB896" s="109" t="s">
        <v>184</v>
      </c>
    </row>
    <row r="897" spans="24:28" x14ac:dyDescent="0.2">
      <c r="X897" s="107">
        <v>122.8</v>
      </c>
      <c r="Y897" s="108">
        <v>0.57199999999999995</v>
      </c>
      <c r="Z897" s="108">
        <v>0.7964</v>
      </c>
      <c r="AA897" s="109" t="s">
        <v>186</v>
      </c>
      <c r="AB897" s="109" t="s">
        <v>184</v>
      </c>
    </row>
    <row r="898" spans="24:28" x14ac:dyDescent="0.2">
      <c r="X898" s="107">
        <v>122.9</v>
      </c>
      <c r="Y898" s="108">
        <v>0.57189999999999996</v>
      </c>
      <c r="Z898" s="108">
        <v>0.79630000000000001</v>
      </c>
      <c r="AA898" s="109" t="s">
        <v>186</v>
      </c>
      <c r="AB898" s="109" t="s">
        <v>184</v>
      </c>
    </row>
    <row r="899" spans="24:28" x14ac:dyDescent="0.2">
      <c r="X899" s="107">
        <v>123</v>
      </c>
      <c r="Y899" s="108">
        <f t="shared" ref="Y899:Y918" si="0">Y898-0.0001</f>
        <v>0.57179999999999997</v>
      </c>
      <c r="Z899" s="108">
        <v>0.79620000000000002</v>
      </c>
      <c r="AA899" s="109" t="s">
        <v>186</v>
      </c>
      <c r="AB899" s="109" t="s">
        <v>184</v>
      </c>
    </row>
    <row r="900" spans="24:28" x14ac:dyDescent="0.2">
      <c r="X900" s="107">
        <v>123.1</v>
      </c>
      <c r="Y900" s="108">
        <f t="shared" si="0"/>
        <v>0.57169999999999999</v>
      </c>
      <c r="Z900" s="108">
        <v>0.79600000000000004</v>
      </c>
      <c r="AA900" s="109" t="s">
        <v>186</v>
      </c>
      <c r="AB900" s="109" t="s">
        <v>184</v>
      </c>
    </row>
    <row r="901" spans="24:28" x14ac:dyDescent="0.2">
      <c r="X901" s="107">
        <v>123.2</v>
      </c>
      <c r="Y901" s="108">
        <f t="shared" si="0"/>
        <v>0.5716</v>
      </c>
      <c r="Z901" s="108">
        <v>0.79590000000000005</v>
      </c>
      <c r="AA901" s="109" t="s">
        <v>186</v>
      </c>
      <c r="AB901" s="109" t="s">
        <v>184</v>
      </c>
    </row>
    <row r="902" spans="24:28" x14ac:dyDescent="0.2">
      <c r="X902" s="107">
        <v>123.3</v>
      </c>
      <c r="Y902" s="108">
        <f t="shared" si="0"/>
        <v>0.57150000000000001</v>
      </c>
      <c r="Z902" s="108">
        <v>0.79579999999999995</v>
      </c>
      <c r="AA902" s="109" t="s">
        <v>186</v>
      </c>
      <c r="AB902" s="109" t="s">
        <v>184</v>
      </c>
    </row>
    <row r="903" spans="24:28" x14ac:dyDescent="0.2">
      <c r="X903" s="107">
        <v>123.4</v>
      </c>
      <c r="Y903" s="108">
        <f t="shared" si="0"/>
        <v>0.57140000000000002</v>
      </c>
      <c r="Z903" s="108">
        <v>0.79569999999999996</v>
      </c>
      <c r="AA903" s="109" t="s">
        <v>186</v>
      </c>
      <c r="AB903" s="109" t="s">
        <v>184</v>
      </c>
    </row>
    <row r="904" spans="24:28" x14ac:dyDescent="0.2">
      <c r="X904" s="107">
        <v>123.5</v>
      </c>
      <c r="Y904" s="108">
        <f t="shared" si="0"/>
        <v>0.57130000000000003</v>
      </c>
      <c r="Z904" s="108">
        <v>0.79559999999999997</v>
      </c>
      <c r="AA904" s="109" t="s">
        <v>186</v>
      </c>
      <c r="AB904" s="109" t="s">
        <v>184</v>
      </c>
    </row>
    <row r="905" spans="24:28" x14ac:dyDescent="0.2">
      <c r="X905" s="107">
        <v>123.6</v>
      </c>
      <c r="Y905" s="108">
        <f t="shared" si="0"/>
        <v>0.57120000000000004</v>
      </c>
      <c r="Z905" s="108">
        <v>0.79549999999999998</v>
      </c>
      <c r="AA905" s="109" t="s">
        <v>186</v>
      </c>
      <c r="AB905" s="109" t="s">
        <v>184</v>
      </c>
    </row>
    <row r="906" spans="24:28" x14ac:dyDescent="0.2">
      <c r="X906" s="107">
        <v>123.7</v>
      </c>
      <c r="Y906" s="108">
        <f t="shared" si="0"/>
        <v>0.57110000000000005</v>
      </c>
      <c r="Z906" s="108">
        <v>0.7954</v>
      </c>
      <c r="AA906" s="109" t="s">
        <v>186</v>
      </c>
      <c r="AB906" s="109" t="s">
        <v>184</v>
      </c>
    </row>
    <row r="907" spans="24:28" x14ac:dyDescent="0.2">
      <c r="X907" s="107">
        <v>123.8</v>
      </c>
      <c r="Y907" s="108">
        <f t="shared" si="0"/>
        <v>0.57100000000000006</v>
      </c>
      <c r="Z907" s="108">
        <v>0.79530000000000001</v>
      </c>
      <c r="AA907" s="109" t="s">
        <v>186</v>
      </c>
      <c r="AB907" s="109" t="s">
        <v>184</v>
      </c>
    </row>
    <row r="908" spans="24:28" x14ac:dyDescent="0.2">
      <c r="X908" s="107">
        <v>123.9</v>
      </c>
      <c r="Y908" s="108">
        <f t="shared" si="0"/>
        <v>0.57090000000000007</v>
      </c>
      <c r="Z908" s="108">
        <v>0.79510000000000003</v>
      </c>
      <c r="AA908" s="109" t="s">
        <v>186</v>
      </c>
      <c r="AB908" s="109" t="s">
        <v>184</v>
      </c>
    </row>
    <row r="909" spans="24:28" x14ac:dyDescent="0.2">
      <c r="X909" s="107">
        <v>124</v>
      </c>
      <c r="Y909" s="108">
        <f t="shared" si="0"/>
        <v>0.57080000000000009</v>
      </c>
      <c r="Z909" s="108"/>
      <c r="AA909" s="109" t="s">
        <v>186</v>
      </c>
      <c r="AB909" s="112"/>
    </row>
    <row r="910" spans="24:28" x14ac:dyDescent="0.2">
      <c r="X910" s="107">
        <v>124.1</v>
      </c>
      <c r="Y910" s="108">
        <f t="shared" si="0"/>
        <v>0.5707000000000001</v>
      </c>
      <c r="Z910" s="108"/>
      <c r="AA910" s="109" t="s">
        <v>186</v>
      </c>
      <c r="AB910" s="112"/>
    </row>
    <row r="911" spans="24:28" x14ac:dyDescent="0.2">
      <c r="X911" s="107">
        <v>124.2</v>
      </c>
      <c r="Y911" s="108">
        <f t="shared" si="0"/>
        <v>0.57060000000000011</v>
      </c>
      <c r="Z911" s="108"/>
      <c r="AA911" s="109" t="s">
        <v>186</v>
      </c>
      <c r="AB911" s="112"/>
    </row>
    <row r="912" spans="24:28" x14ac:dyDescent="0.2">
      <c r="X912" s="107">
        <v>124.3</v>
      </c>
      <c r="Y912" s="108">
        <f t="shared" si="0"/>
        <v>0.57050000000000012</v>
      </c>
      <c r="Z912" s="108"/>
      <c r="AA912" s="109" t="s">
        <v>186</v>
      </c>
      <c r="AB912" s="112"/>
    </row>
    <row r="913" spans="24:28" x14ac:dyDescent="0.2">
      <c r="X913" s="107">
        <v>124.4</v>
      </c>
      <c r="Y913" s="108">
        <f t="shared" si="0"/>
        <v>0.57040000000000013</v>
      </c>
      <c r="Z913" s="108"/>
      <c r="AA913" s="109" t="s">
        <v>186</v>
      </c>
      <c r="AB913" s="112"/>
    </row>
    <row r="914" spans="24:28" x14ac:dyDescent="0.2">
      <c r="X914" s="107">
        <v>124.5</v>
      </c>
      <c r="Y914" s="108">
        <f t="shared" si="0"/>
        <v>0.57030000000000014</v>
      </c>
      <c r="Z914" s="108"/>
      <c r="AA914" s="109" t="s">
        <v>186</v>
      </c>
      <c r="AB914" s="112"/>
    </row>
    <row r="915" spans="24:28" x14ac:dyDescent="0.2">
      <c r="X915" s="107">
        <v>124.6</v>
      </c>
      <c r="Y915" s="108">
        <f t="shared" si="0"/>
        <v>0.57020000000000015</v>
      </c>
      <c r="Z915" s="108"/>
      <c r="AA915" s="109" t="s">
        <v>186</v>
      </c>
      <c r="AB915" s="112"/>
    </row>
    <row r="916" spans="24:28" x14ac:dyDescent="0.2">
      <c r="X916" s="107">
        <v>124.7</v>
      </c>
      <c r="Y916" s="108">
        <f t="shared" si="0"/>
        <v>0.57010000000000016</v>
      </c>
      <c r="Z916" s="108"/>
      <c r="AA916" s="109" t="s">
        <v>186</v>
      </c>
      <c r="AB916" s="112"/>
    </row>
    <row r="917" spans="24:28" x14ac:dyDescent="0.2">
      <c r="X917" s="107">
        <v>124.8</v>
      </c>
      <c r="Y917" s="108">
        <f t="shared" si="0"/>
        <v>0.57000000000000017</v>
      </c>
      <c r="Z917" s="108"/>
      <c r="AA917" s="109" t="s">
        <v>186</v>
      </c>
      <c r="AB917" s="112"/>
    </row>
    <row r="918" spans="24:28" x14ac:dyDescent="0.2">
      <c r="X918" s="107">
        <v>124.9</v>
      </c>
      <c r="Y918" s="108">
        <f t="shared" si="0"/>
        <v>0.56990000000000018</v>
      </c>
      <c r="Z918" s="108"/>
      <c r="AA918" s="109" t="s">
        <v>186</v>
      </c>
      <c r="AB918" s="112"/>
    </row>
    <row r="919" spans="24:28" x14ac:dyDescent="0.2">
      <c r="X919" s="107">
        <v>125</v>
      </c>
      <c r="Y919" s="108">
        <v>0.56979999999999997</v>
      </c>
      <c r="Z919" s="108"/>
      <c r="AA919" s="109" t="s">
        <v>186</v>
      </c>
      <c r="AB919" s="112"/>
    </row>
    <row r="920" spans="24:28" x14ac:dyDescent="0.2">
      <c r="X920" s="107">
        <v>125.1</v>
      </c>
      <c r="Y920" s="108">
        <v>0.56979999999999997</v>
      </c>
      <c r="Z920" s="108"/>
      <c r="AA920" s="109" t="s">
        <v>187</v>
      </c>
      <c r="AB920" s="112"/>
    </row>
    <row r="921" spans="24:28" x14ac:dyDescent="0.2">
      <c r="X921" s="107">
        <v>125.2</v>
      </c>
      <c r="Y921" s="108">
        <v>0.56969999999999998</v>
      </c>
      <c r="Z921" s="108"/>
      <c r="AA921" s="109" t="s">
        <v>187</v>
      </c>
      <c r="AB921" s="112"/>
    </row>
    <row r="922" spans="24:28" x14ac:dyDescent="0.2">
      <c r="X922" s="107">
        <v>125.3</v>
      </c>
      <c r="Y922" s="108">
        <v>0.5696</v>
      </c>
      <c r="Z922" s="108"/>
      <c r="AA922" s="109" t="s">
        <v>187</v>
      </c>
      <c r="AB922" s="112"/>
    </row>
    <row r="923" spans="24:28" x14ac:dyDescent="0.2">
      <c r="X923" s="107">
        <v>125.4</v>
      </c>
      <c r="Y923" s="108">
        <v>0.56950000000000001</v>
      </c>
      <c r="Z923" s="108"/>
      <c r="AA923" s="109" t="s">
        <v>187</v>
      </c>
      <c r="AB923" s="112"/>
    </row>
    <row r="924" spans="24:28" x14ac:dyDescent="0.2">
      <c r="X924" s="107">
        <v>125.5</v>
      </c>
      <c r="Y924" s="108">
        <v>0.56940000000000002</v>
      </c>
      <c r="Z924" s="108"/>
      <c r="AA924" s="109" t="s">
        <v>187</v>
      </c>
      <c r="AB924" s="112"/>
    </row>
    <row r="925" spans="24:28" x14ac:dyDescent="0.2">
      <c r="X925" s="107">
        <v>125.6</v>
      </c>
      <c r="Y925" s="108">
        <v>0.56930000000000003</v>
      </c>
      <c r="Z925" s="108"/>
      <c r="AA925" s="109" t="s">
        <v>187</v>
      </c>
      <c r="AB925" s="112"/>
    </row>
    <row r="926" spans="24:28" x14ac:dyDescent="0.2">
      <c r="X926" s="107">
        <v>125.7</v>
      </c>
      <c r="Y926" s="108">
        <v>0.56920000000000004</v>
      </c>
      <c r="Z926" s="108"/>
      <c r="AA926" s="109" t="s">
        <v>187</v>
      </c>
      <c r="AB926" s="112"/>
    </row>
    <row r="927" spans="24:28" x14ac:dyDescent="0.2">
      <c r="X927" s="107">
        <v>125.8</v>
      </c>
      <c r="Y927" s="108">
        <v>0.56910000000000005</v>
      </c>
      <c r="Z927" s="108"/>
      <c r="AA927" s="109" t="s">
        <v>187</v>
      </c>
      <c r="AB927" s="112"/>
    </row>
    <row r="928" spans="24:28" x14ac:dyDescent="0.2">
      <c r="X928" s="107">
        <v>125.9</v>
      </c>
      <c r="Y928" s="108">
        <v>0.56899999999999995</v>
      </c>
      <c r="Z928" s="108"/>
      <c r="AA928" s="109" t="s">
        <v>187</v>
      </c>
      <c r="AB928" s="112"/>
    </row>
    <row r="929" spans="24:28" x14ac:dyDescent="0.2">
      <c r="X929" s="107">
        <v>126</v>
      </c>
      <c r="Y929" s="108">
        <v>0.56889999999999996</v>
      </c>
      <c r="Z929" s="108"/>
      <c r="AA929" s="109" t="s">
        <v>187</v>
      </c>
      <c r="AB929" s="112"/>
    </row>
    <row r="930" spans="24:28" x14ac:dyDescent="0.2">
      <c r="X930" s="107">
        <v>126.1</v>
      </c>
      <c r="Y930" s="108">
        <v>0.56879999999999997</v>
      </c>
      <c r="Z930" s="108"/>
      <c r="AA930" s="109" t="s">
        <v>187</v>
      </c>
      <c r="AB930" s="112"/>
    </row>
    <row r="931" spans="24:28" x14ac:dyDescent="0.2">
      <c r="X931" s="107">
        <v>126.2</v>
      </c>
      <c r="Y931" s="108">
        <v>0.56879999999999997</v>
      </c>
      <c r="Z931" s="108"/>
      <c r="AA931" s="109" t="s">
        <v>187</v>
      </c>
      <c r="AB931" s="112"/>
    </row>
    <row r="932" spans="24:28" x14ac:dyDescent="0.2">
      <c r="X932" s="107">
        <v>126.3</v>
      </c>
      <c r="Y932" s="108">
        <v>0.56869999999999998</v>
      </c>
      <c r="Z932" s="108"/>
      <c r="AA932" s="109" t="s">
        <v>187</v>
      </c>
      <c r="AB932" s="112"/>
    </row>
    <row r="933" spans="24:28" x14ac:dyDescent="0.2">
      <c r="X933" s="107">
        <v>126.4</v>
      </c>
      <c r="Y933" s="108">
        <v>0.56859999999999999</v>
      </c>
      <c r="Z933" s="108"/>
      <c r="AA933" s="109" t="s">
        <v>187</v>
      </c>
      <c r="AB933" s="112"/>
    </row>
    <row r="934" spans="24:28" x14ac:dyDescent="0.2">
      <c r="X934" s="107">
        <v>126.5</v>
      </c>
      <c r="Y934" s="108">
        <v>0.56850000000000001</v>
      </c>
      <c r="Z934" s="108"/>
      <c r="AA934" s="109" t="s">
        <v>187</v>
      </c>
      <c r="AB934" s="112"/>
    </row>
    <row r="935" spans="24:28" x14ac:dyDescent="0.2">
      <c r="X935" s="107">
        <v>126.6</v>
      </c>
      <c r="Y935" s="108">
        <v>0.56840000000000002</v>
      </c>
      <c r="Z935" s="108"/>
      <c r="AA935" s="109" t="s">
        <v>187</v>
      </c>
      <c r="AB935" s="112"/>
    </row>
    <row r="936" spans="24:28" x14ac:dyDescent="0.2">
      <c r="X936" s="107">
        <v>126.7</v>
      </c>
      <c r="Y936" s="108">
        <v>0.56830000000000003</v>
      </c>
      <c r="Z936" s="108"/>
      <c r="AA936" s="109" t="s">
        <v>187</v>
      </c>
      <c r="AB936" s="112"/>
    </row>
    <row r="937" spans="24:28" x14ac:dyDescent="0.2">
      <c r="X937" s="107">
        <v>126.8</v>
      </c>
      <c r="Y937" s="108">
        <v>0.56820000000000004</v>
      </c>
      <c r="Z937" s="108"/>
      <c r="AA937" s="109" t="s">
        <v>187</v>
      </c>
      <c r="AB937" s="112"/>
    </row>
    <row r="938" spans="24:28" x14ac:dyDescent="0.2">
      <c r="X938" s="107">
        <v>126.9</v>
      </c>
      <c r="Y938" s="108">
        <v>0.56810000000000005</v>
      </c>
      <c r="Z938" s="108"/>
      <c r="AA938" s="109" t="s">
        <v>187</v>
      </c>
      <c r="AB938" s="112"/>
    </row>
    <row r="939" spans="24:28" x14ac:dyDescent="0.2">
      <c r="X939" s="107">
        <v>127</v>
      </c>
      <c r="Y939" s="108">
        <v>0.56810000000000005</v>
      </c>
      <c r="Z939" s="108"/>
      <c r="AA939" s="109" t="s">
        <v>187</v>
      </c>
      <c r="AB939" s="112"/>
    </row>
    <row r="940" spans="24:28" x14ac:dyDescent="0.2">
      <c r="X940" s="107">
        <v>127.1</v>
      </c>
      <c r="Y940" s="108">
        <v>0.56799999999999995</v>
      </c>
      <c r="Z940" s="108"/>
      <c r="AA940" s="109" t="s">
        <v>187</v>
      </c>
      <c r="AB940" s="112"/>
    </row>
    <row r="941" spans="24:28" x14ac:dyDescent="0.2">
      <c r="X941" s="107">
        <v>127.2</v>
      </c>
      <c r="Y941" s="108">
        <v>0.56789999999999996</v>
      </c>
      <c r="Z941" s="108"/>
      <c r="AA941" s="109" t="s">
        <v>187</v>
      </c>
      <c r="AB941" s="112"/>
    </row>
    <row r="942" spans="24:28" x14ac:dyDescent="0.2">
      <c r="X942" s="107">
        <v>127.3</v>
      </c>
      <c r="Y942" s="108">
        <v>0.56779999999999997</v>
      </c>
      <c r="Z942" s="108"/>
      <c r="AA942" s="109" t="s">
        <v>187</v>
      </c>
      <c r="AB942" s="112"/>
    </row>
    <row r="943" spans="24:28" x14ac:dyDescent="0.2">
      <c r="X943" s="107">
        <v>127.4</v>
      </c>
      <c r="Y943" s="108">
        <v>0.56769999999999998</v>
      </c>
      <c r="Z943" s="108"/>
      <c r="AA943" s="109" t="s">
        <v>187</v>
      </c>
      <c r="AB943" s="112"/>
    </row>
    <row r="944" spans="24:28" x14ac:dyDescent="0.2">
      <c r="X944" s="107">
        <v>127.5</v>
      </c>
      <c r="Y944" s="108">
        <v>0.56759999999999999</v>
      </c>
      <c r="Z944" s="108"/>
      <c r="AA944" s="109" t="s">
        <v>187</v>
      </c>
      <c r="AB944" s="112"/>
    </row>
    <row r="945" spans="24:28" x14ac:dyDescent="0.2">
      <c r="X945" s="107">
        <v>127.6</v>
      </c>
      <c r="Y945" s="108">
        <v>0.5675</v>
      </c>
      <c r="Z945" s="108"/>
      <c r="AA945" s="109" t="s">
        <v>187</v>
      </c>
      <c r="AB945" s="112"/>
    </row>
    <row r="946" spans="24:28" x14ac:dyDescent="0.2">
      <c r="X946" s="107">
        <v>127.7</v>
      </c>
      <c r="Y946" s="108">
        <v>0.5675</v>
      </c>
      <c r="Z946" s="108"/>
      <c r="AA946" s="109" t="s">
        <v>187</v>
      </c>
      <c r="AB946" s="112"/>
    </row>
    <row r="947" spans="24:28" x14ac:dyDescent="0.2">
      <c r="X947" s="107">
        <v>127.8</v>
      </c>
      <c r="Y947" s="108">
        <v>0.56740000000000002</v>
      </c>
      <c r="Z947" s="108"/>
      <c r="AA947" s="109" t="s">
        <v>187</v>
      </c>
      <c r="AB947" s="112"/>
    </row>
    <row r="948" spans="24:28" x14ac:dyDescent="0.2">
      <c r="X948" s="107">
        <v>127.9</v>
      </c>
      <c r="Y948" s="108">
        <v>0.56730000000000003</v>
      </c>
      <c r="Z948" s="108"/>
      <c r="AA948" s="109" t="s">
        <v>187</v>
      </c>
      <c r="AB948" s="112"/>
    </row>
    <row r="949" spans="24:28" x14ac:dyDescent="0.2">
      <c r="X949" s="107">
        <v>128</v>
      </c>
      <c r="Y949" s="108">
        <v>0.56720000000000004</v>
      </c>
      <c r="Z949" s="108"/>
      <c r="AA949" s="109" t="s">
        <v>187</v>
      </c>
      <c r="AB949" s="112"/>
    </row>
    <row r="950" spans="24:28" x14ac:dyDescent="0.2">
      <c r="X950" s="107">
        <v>128.1</v>
      </c>
      <c r="Y950" s="108">
        <v>0.56710000000000005</v>
      </c>
      <c r="Z950" s="108"/>
      <c r="AA950" s="109" t="s">
        <v>187</v>
      </c>
      <c r="AB950" s="112"/>
    </row>
    <row r="951" spans="24:28" x14ac:dyDescent="0.2">
      <c r="X951" s="107">
        <v>128.19999999999999</v>
      </c>
      <c r="Y951" s="108">
        <v>0.56699999999999995</v>
      </c>
      <c r="Z951" s="108"/>
      <c r="AA951" s="109" t="s">
        <v>187</v>
      </c>
      <c r="AB951" s="112"/>
    </row>
    <row r="952" spans="24:28" x14ac:dyDescent="0.2">
      <c r="X952" s="107">
        <v>128.30000000000001</v>
      </c>
      <c r="Y952" s="108">
        <v>0.56699999999999995</v>
      </c>
      <c r="Z952" s="108"/>
      <c r="AA952" s="109" t="s">
        <v>187</v>
      </c>
      <c r="AB952" s="112"/>
    </row>
    <row r="953" spans="24:28" x14ac:dyDescent="0.2">
      <c r="X953" s="107">
        <v>128.4</v>
      </c>
      <c r="Y953" s="108">
        <v>0.56689999999999996</v>
      </c>
      <c r="Z953" s="108"/>
      <c r="AA953" s="109" t="s">
        <v>187</v>
      </c>
      <c r="AB953" s="112"/>
    </row>
    <row r="954" spans="24:28" x14ac:dyDescent="0.2">
      <c r="X954" s="107">
        <v>128.5</v>
      </c>
      <c r="Y954" s="108">
        <v>0.56679999999999997</v>
      </c>
      <c r="Z954" s="108"/>
      <c r="AA954" s="109" t="s">
        <v>187</v>
      </c>
      <c r="AB954" s="112"/>
    </row>
    <row r="955" spans="24:28" x14ac:dyDescent="0.2">
      <c r="X955" s="107">
        <v>128.6</v>
      </c>
      <c r="Y955" s="108">
        <v>0.56669999999999998</v>
      </c>
      <c r="Z955" s="108"/>
      <c r="AA955" s="109" t="s">
        <v>187</v>
      </c>
      <c r="AB955" s="112"/>
    </row>
    <row r="956" spans="24:28" x14ac:dyDescent="0.2">
      <c r="X956" s="107">
        <v>128.69999999999999</v>
      </c>
      <c r="Y956" s="108">
        <v>0.56659999999999999</v>
      </c>
      <c r="Z956" s="108"/>
      <c r="AA956" s="109" t="s">
        <v>187</v>
      </c>
      <c r="AB956" s="112"/>
    </row>
    <row r="957" spans="24:28" x14ac:dyDescent="0.2">
      <c r="X957" s="107">
        <v>128.80000000000001</v>
      </c>
      <c r="Y957" s="108">
        <v>0.5665</v>
      </c>
      <c r="Z957" s="108"/>
      <c r="AA957" s="109" t="s">
        <v>187</v>
      </c>
      <c r="AB957" s="112"/>
    </row>
    <row r="958" spans="24:28" x14ac:dyDescent="0.2">
      <c r="X958" s="107">
        <v>128.9</v>
      </c>
      <c r="Y958" s="108">
        <v>0.5665</v>
      </c>
      <c r="Z958" s="108"/>
      <c r="AA958" s="109" t="s">
        <v>187</v>
      </c>
      <c r="AB958" s="112"/>
    </row>
    <row r="959" spans="24:28" x14ac:dyDescent="0.2">
      <c r="X959" s="107">
        <v>129</v>
      </c>
      <c r="Y959" s="108">
        <v>0.56640000000000001</v>
      </c>
      <c r="Z959" s="108"/>
      <c r="AA959" s="109" t="s">
        <v>187</v>
      </c>
      <c r="AB959" s="112"/>
    </row>
    <row r="960" spans="24:28" x14ac:dyDescent="0.2">
      <c r="X960" s="107">
        <v>129.1</v>
      </c>
      <c r="Y960" s="108">
        <v>0.56630000000000003</v>
      </c>
      <c r="Z960" s="108"/>
      <c r="AA960" s="109" t="s">
        <v>187</v>
      </c>
      <c r="AB960" s="112"/>
    </row>
    <row r="961" spans="24:28" x14ac:dyDescent="0.2">
      <c r="X961" s="107">
        <v>129.19999999999999</v>
      </c>
      <c r="Y961" s="108">
        <v>0.56620000000000004</v>
      </c>
      <c r="Z961" s="108"/>
      <c r="AA961" s="109" t="s">
        <v>187</v>
      </c>
      <c r="AB961" s="112"/>
    </row>
    <row r="962" spans="24:28" x14ac:dyDescent="0.2">
      <c r="X962" s="107">
        <v>129.30000000000001</v>
      </c>
      <c r="Y962" s="108">
        <v>0.56610000000000005</v>
      </c>
      <c r="Z962" s="108"/>
      <c r="AA962" s="109" t="s">
        <v>187</v>
      </c>
      <c r="AB962" s="112"/>
    </row>
    <row r="963" spans="24:28" x14ac:dyDescent="0.2">
      <c r="X963" s="107">
        <v>129.4</v>
      </c>
      <c r="Y963" s="108">
        <v>0.56610000000000005</v>
      </c>
      <c r="Z963" s="108"/>
      <c r="AA963" s="109" t="s">
        <v>187</v>
      </c>
      <c r="AB963" s="112"/>
    </row>
    <row r="964" spans="24:28" x14ac:dyDescent="0.2">
      <c r="X964" s="107">
        <v>129.5</v>
      </c>
      <c r="Y964" s="108">
        <v>0.56599999999999995</v>
      </c>
      <c r="Z964" s="108"/>
      <c r="AA964" s="109" t="s">
        <v>187</v>
      </c>
      <c r="AB964" s="112"/>
    </row>
    <row r="965" spans="24:28" x14ac:dyDescent="0.2">
      <c r="X965" s="107">
        <v>129.6</v>
      </c>
      <c r="Y965" s="108">
        <v>0.56589999999999996</v>
      </c>
      <c r="Z965" s="108"/>
      <c r="AA965" s="109" t="s">
        <v>187</v>
      </c>
      <c r="AB965" s="112"/>
    </row>
    <row r="966" spans="24:28" x14ac:dyDescent="0.2">
      <c r="X966" s="107">
        <v>129.69999999999999</v>
      </c>
      <c r="Y966" s="108">
        <v>0.56579999999999997</v>
      </c>
      <c r="Z966" s="108"/>
      <c r="AA966" s="109" t="s">
        <v>187</v>
      </c>
      <c r="AB966" s="112"/>
    </row>
    <row r="967" spans="24:28" x14ac:dyDescent="0.2">
      <c r="X967" s="107">
        <v>129.80000000000001</v>
      </c>
      <c r="Y967" s="108">
        <v>0.56579999999999997</v>
      </c>
      <c r="Z967" s="108"/>
      <c r="AA967" s="109" t="s">
        <v>187</v>
      </c>
      <c r="AB967" s="112"/>
    </row>
    <row r="968" spans="24:28" x14ac:dyDescent="0.2">
      <c r="X968" s="107">
        <v>129.9</v>
      </c>
      <c r="Y968" s="108">
        <v>0.56569999999999998</v>
      </c>
      <c r="Z968" s="108"/>
      <c r="AA968" s="109" t="s">
        <v>187</v>
      </c>
      <c r="AB968" s="112"/>
    </row>
    <row r="969" spans="24:28" x14ac:dyDescent="0.2">
      <c r="X969" s="107">
        <v>130</v>
      </c>
      <c r="Y969" s="108">
        <v>0.56559999999999999</v>
      </c>
      <c r="Z969" s="108"/>
      <c r="AA969" s="109" t="s">
        <v>187</v>
      </c>
      <c r="AB969" s="112"/>
    </row>
    <row r="970" spans="24:28" x14ac:dyDescent="0.2">
      <c r="X970" s="107">
        <v>130.1</v>
      </c>
      <c r="Y970" s="108">
        <v>0.5655</v>
      </c>
      <c r="Z970" s="108"/>
      <c r="AA970" s="109" t="s">
        <v>187</v>
      </c>
      <c r="AB970" s="112"/>
    </row>
    <row r="971" spans="24:28" x14ac:dyDescent="0.2">
      <c r="X971" s="107">
        <v>130.19999999999999</v>
      </c>
      <c r="Y971" s="108">
        <v>0.5554</v>
      </c>
      <c r="Z971" s="108"/>
      <c r="AA971" s="109" t="s">
        <v>187</v>
      </c>
      <c r="AB971" s="112"/>
    </row>
    <row r="972" spans="24:28" x14ac:dyDescent="0.2">
      <c r="X972" s="107">
        <v>130.30000000000001</v>
      </c>
      <c r="Y972" s="108">
        <v>0.56540000000000001</v>
      </c>
      <c r="Z972" s="108"/>
      <c r="AA972" s="109" t="s">
        <v>187</v>
      </c>
      <c r="AB972" s="112"/>
    </row>
    <row r="973" spans="24:28" x14ac:dyDescent="0.2">
      <c r="X973" s="107">
        <v>130.4</v>
      </c>
      <c r="Y973" s="108">
        <v>0.56530000000000002</v>
      </c>
      <c r="Z973" s="108"/>
      <c r="AA973" s="109" t="s">
        <v>187</v>
      </c>
      <c r="AB973" s="112"/>
    </row>
    <row r="974" spans="24:28" x14ac:dyDescent="0.2">
      <c r="X974" s="107">
        <v>130.5</v>
      </c>
      <c r="Y974" s="108">
        <v>0.56520000000000004</v>
      </c>
      <c r="Z974" s="108"/>
      <c r="AA974" s="109" t="s">
        <v>187</v>
      </c>
      <c r="AB974" s="112"/>
    </row>
    <row r="975" spans="24:28" x14ac:dyDescent="0.2">
      <c r="X975" s="107">
        <v>130.6</v>
      </c>
      <c r="Y975" s="108">
        <v>0.56510000000000005</v>
      </c>
      <c r="Z975" s="108"/>
      <c r="AA975" s="109" t="s">
        <v>187</v>
      </c>
      <c r="AB975" s="112"/>
    </row>
    <row r="976" spans="24:28" x14ac:dyDescent="0.2">
      <c r="X976" s="107">
        <v>130.69999999999999</v>
      </c>
      <c r="Y976" s="108">
        <v>0.56510000000000005</v>
      </c>
      <c r="Z976" s="108"/>
      <c r="AA976" s="109" t="s">
        <v>187</v>
      </c>
      <c r="AB976" s="112"/>
    </row>
    <row r="977" spans="24:28" x14ac:dyDescent="0.2">
      <c r="X977" s="107">
        <v>130.80000000000001</v>
      </c>
      <c r="Y977" s="108">
        <v>0.56499999999999995</v>
      </c>
      <c r="Z977" s="108"/>
      <c r="AA977" s="109" t="s">
        <v>187</v>
      </c>
      <c r="AB977" s="112"/>
    </row>
    <row r="978" spans="24:28" x14ac:dyDescent="0.2">
      <c r="X978" s="107">
        <v>130.9</v>
      </c>
      <c r="Y978" s="108">
        <v>0.56489999999999996</v>
      </c>
      <c r="Z978" s="108"/>
      <c r="AA978" s="109" t="s">
        <v>187</v>
      </c>
      <c r="AB978" s="112"/>
    </row>
    <row r="979" spans="24:28" x14ac:dyDescent="0.2">
      <c r="X979" s="107">
        <v>131</v>
      </c>
      <c r="Y979" s="108">
        <v>0.56479999999999997</v>
      </c>
      <c r="Z979" s="108"/>
      <c r="AA979" s="109" t="s">
        <v>187</v>
      </c>
      <c r="AB979" s="112"/>
    </row>
    <row r="980" spans="24:28" x14ac:dyDescent="0.2">
      <c r="X980" s="107">
        <v>131.1</v>
      </c>
      <c r="Y980" s="108">
        <v>0.56469999999999998</v>
      </c>
      <c r="Z980" s="108"/>
      <c r="AA980" s="109" t="s">
        <v>187</v>
      </c>
      <c r="AB980" s="112"/>
    </row>
    <row r="981" spans="24:28" x14ac:dyDescent="0.2">
      <c r="X981" s="107">
        <v>131.19999999999999</v>
      </c>
      <c r="Y981" s="108">
        <v>0.56469999999999998</v>
      </c>
      <c r="Z981" s="108"/>
      <c r="AA981" s="109" t="s">
        <v>187</v>
      </c>
      <c r="AB981" s="112"/>
    </row>
    <row r="982" spans="24:28" x14ac:dyDescent="0.2">
      <c r="X982" s="107">
        <v>131.30000000000001</v>
      </c>
      <c r="Y982" s="108">
        <v>0.56459999999999999</v>
      </c>
      <c r="Z982" s="108"/>
      <c r="AA982" s="109" t="s">
        <v>187</v>
      </c>
      <c r="AB982" s="112"/>
    </row>
    <row r="983" spans="24:28" x14ac:dyDescent="0.2">
      <c r="X983" s="107">
        <v>131.4</v>
      </c>
      <c r="Y983" s="108">
        <v>0.5645</v>
      </c>
      <c r="Z983" s="108"/>
      <c r="AA983" s="109" t="s">
        <v>187</v>
      </c>
      <c r="AB983" s="112"/>
    </row>
    <row r="984" spans="24:28" x14ac:dyDescent="0.2">
      <c r="X984" s="107">
        <v>131.5</v>
      </c>
      <c r="Y984" s="108">
        <v>0.56440000000000001</v>
      </c>
      <c r="Z984" s="108"/>
      <c r="AA984" s="109" t="s">
        <v>187</v>
      </c>
      <c r="AB984" s="112"/>
    </row>
    <row r="985" spans="24:28" x14ac:dyDescent="0.2">
      <c r="X985" s="107">
        <v>131.6</v>
      </c>
      <c r="Y985" s="108">
        <v>0.56440000000000001</v>
      </c>
      <c r="Z985" s="108"/>
      <c r="AA985" s="109" t="s">
        <v>187</v>
      </c>
      <c r="AB985" s="112"/>
    </row>
    <row r="986" spans="24:28" x14ac:dyDescent="0.2">
      <c r="X986" s="107">
        <v>131.69999999999999</v>
      </c>
      <c r="Y986" s="108">
        <v>0.56430000000000002</v>
      </c>
      <c r="Z986" s="108"/>
      <c r="AA986" s="109" t="s">
        <v>187</v>
      </c>
      <c r="AB986" s="112"/>
    </row>
    <row r="987" spans="24:28" x14ac:dyDescent="0.2">
      <c r="X987" s="107">
        <v>131.80000000000001</v>
      </c>
      <c r="Y987" s="108">
        <v>0.56420000000000003</v>
      </c>
      <c r="Z987" s="108"/>
      <c r="AA987" s="109" t="s">
        <v>187</v>
      </c>
      <c r="AB987" s="112"/>
    </row>
    <row r="988" spans="24:28" x14ac:dyDescent="0.2">
      <c r="X988" s="107">
        <v>131.9</v>
      </c>
      <c r="Y988" s="108">
        <v>0.56420000000000003</v>
      </c>
      <c r="Z988" s="108"/>
      <c r="AA988" s="109" t="s">
        <v>187</v>
      </c>
      <c r="AB988" s="112"/>
    </row>
    <row r="989" spans="24:28" x14ac:dyDescent="0.2">
      <c r="X989" s="107">
        <v>132</v>
      </c>
      <c r="Y989" s="108">
        <v>0.56410000000000005</v>
      </c>
      <c r="Z989" s="108"/>
      <c r="AA989" s="109" t="s">
        <v>187</v>
      </c>
      <c r="AB989" s="112"/>
    </row>
    <row r="990" spans="24:28" x14ac:dyDescent="0.2">
      <c r="X990" s="107">
        <v>132.1</v>
      </c>
      <c r="Y990" s="108">
        <v>0.56399999999999995</v>
      </c>
      <c r="Z990" s="108"/>
      <c r="AA990" s="109" t="s">
        <v>187</v>
      </c>
      <c r="AB990" s="112"/>
    </row>
    <row r="991" spans="24:28" x14ac:dyDescent="0.2">
      <c r="X991" s="107">
        <v>132.19999999999999</v>
      </c>
      <c r="Y991" s="108">
        <v>0.56389999999999996</v>
      </c>
      <c r="Z991" s="108"/>
      <c r="AA991" s="109" t="s">
        <v>187</v>
      </c>
      <c r="AB991" s="112"/>
    </row>
    <row r="992" spans="24:28" x14ac:dyDescent="0.2">
      <c r="X992" s="107">
        <v>132.30000000000001</v>
      </c>
      <c r="Y992" s="108">
        <v>0.56389999999999996</v>
      </c>
      <c r="Z992" s="108"/>
      <c r="AA992" s="109" t="s">
        <v>187</v>
      </c>
      <c r="AB992" s="112"/>
    </row>
    <row r="993" spans="24:28" x14ac:dyDescent="0.2">
      <c r="X993" s="107">
        <v>132.4</v>
      </c>
      <c r="Y993" s="108">
        <v>0.56379999999999997</v>
      </c>
      <c r="Z993" s="108"/>
      <c r="AA993" s="109" t="s">
        <v>187</v>
      </c>
      <c r="AB993" s="112"/>
    </row>
    <row r="994" spans="24:28" x14ac:dyDescent="0.2">
      <c r="X994" s="107">
        <v>132.5</v>
      </c>
      <c r="Y994" s="108">
        <v>0.56369999999999998</v>
      </c>
      <c r="Z994" s="108"/>
      <c r="AA994" s="109" t="s">
        <v>187</v>
      </c>
      <c r="AB994" s="112"/>
    </row>
    <row r="995" spans="24:28" x14ac:dyDescent="0.2">
      <c r="X995" s="107">
        <v>132.6</v>
      </c>
      <c r="Y995" s="108">
        <v>0.56359999999999999</v>
      </c>
      <c r="Z995" s="108"/>
      <c r="AA995" s="109" t="s">
        <v>187</v>
      </c>
      <c r="AB995" s="112"/>
    </row>
    <row r="996" spans="24:28" x14ac:dyDescent="0.2">
      <c r="X996" s="107">
        <v>132.69999999999999</v>
      </c>
      <c r="Y996" s="108">
        <v>0.56359999999999999</v>
      </c>
      <c r="Z996" s="108"/>
      <c r="AA996" s="109" t="s">
        <v>187</v>
      </c>
      <c r="AB996" s="112"/>
    </row>
    <row r="997" spans="24:28" x14ac:dyDescent="0.2">
      <c r="X997" s="107">
        <v>132.80000000000001</v>
      </c>
      <c r="Y997" s="108">
        <v>0.5635</v>
      </c>
      <c r="Z997" s="108"/>
      <c r="AA997" s="109" t="s">
        <v>187</v>
      </c>
      <c r="AB997" s="112"/>
    </row>
    <row r="998" spans="24:28" x14ac:dyDescent="0.2">
      <c r="X998" s="107">
        <v>132.9</v>
      </c>
      <c r="Y998" s="108">
        <v>0.56340000000000001</v>
      </c>
      <c r="Z998" s="108"/>
      <c r="AA998" s="109" t="s">
        <v>187</v>
      </c>
      <c r="AB998" s="112"/>
    </row>
    <row r="999" spans="24:28" x14ac:dyDescent="0.2">
      <c r="X999" s="107">
        <v>133</v>
      </c>
      <c r="Y999" s="108">
        <v>0.56340000000000001</v>
      </c>
      <c r="Z999" s="108"/>
      <c r="AA999" s="109" t="s">
        <v>187</v>
      </c>
      <c r="AB999" s="112"/>
    </row>
    <row r="1000" spans="24:28" x14ac:dyDescent="0.2">
      <c r="X1000" s="107">
        <v>133.1</v>
      </c>
      <c r="Y1000" s="108">
        <v>0.56330000000000002</v>
      </c>
      <c r="Z1000" s="108"/>
      <c r="AA1000" s="109" t="s">
        <v>187</v>
      </c>
      <c r="AB1000" s="112"/>
    </row>
    <row r="1001" spans="24:28" x14ac:dyDescent="0.2">
      <c r="X1001" s="107">
        <v>133.19999999999999</v>
      </c>
      <c r="Y1001" s="108">
        <v>0.56320000000000003</v>
      </c>
      <c r="Z1001" s="108"/>
      <c r="AA1001" s="109" t="s">
        <v>187</v>
      </c>
      <c r="AB1001" s="112"/>
    </row>
    <row r="1002" spans="24:28" x14ac:dyDescent="0.2">
      <c r="X1002" s="107">
        <v>133.30000000000001</v>
      </c>
      <c r="Y1002" s="108">
        <v>0.56310000000000004</v>
      </c>
      <c r="Z1002" s="108"/>
      <c r="AA1002" s="109" t="s">
        <v>187</v>
      </c>
      <c r="AB1002" s="112"/>
    </row>
    <row r="1003" spans="24:28" x14ac:dyDescent="0.2">
      <c r="X1003" s="107">
        <v>133.4</v>
      </c>
      <c r="Y1003" s="108">
        <v>0.56310000000000004</v>
      </c>
      <c r="Z1003" s="108"/>
      <c r="AA1003" s="109" t="s">
        <v>187</v>
      </c>
      <c r="AB1003" s="112"/>
    </row>
    <row r="1004" spans="24:28" x14ac:dyDescent="0.2">
      <c r="X1004" s="107">
        <v>133.5</v>
      </c>
      <c r="Y1004" s="108">
        <v>0.56299999999999994</v>
      </c>
      <c r="Z1004" s="108"/>
      <c r="AA1004" s="109" t="s">
        <v>187</v>
      </c>
      <c r="AB1004" s="112"/>
    </row>
    <row r="1005" spans="24:28" x14ac:dyDescent="0.2">
      <c r="X1005" s="107">
        <v>133.6</v>
      </c>
      <c r="Y1005" s="108">
        <v>0.56289999999999996</v>
      </c>
      <c r="Z1005" s="108"/>
      <c r="AA1005" s="109" t="s">
        <v>187</v>
      </c>
      <c r="AB1005" s="112"/>
    </row>
    <row r="1006" spans="24:28" x14ac:dyDescent="0.2">
      <c r="X1006" s="107">
        <v>133.69999999999999</v>
      </c>
      <c r="Y1006" s="108">
        <v>0.56289999999999996</v>
      </c>
      <c r="Z1006" s="108"/>
      <c r="AA1006" s="109" t="s">
        <v>187</v>
      </c>
      <c r="AB1006" s="112"/>
    </row>
    <row r="1007" spans="24:28" x14ac:dyDescent="0.2">
      <c r="X1007" s="107">
        <v>133.80000000000001</v>
      </c>
      <c r="Y1007" s="108">
        <v>0.56279999999999997</v>
      </c>
      <c r="Z1007" s="108"/>
      <c r="AA1007" s="109" t="s">
        <v>187</v>
      </c>
      <c r="AB1007" s="112"/>
    </row>
    <row r="1008" spans="24:28" x14ac:dyDescent="0.2">
      <c r="X1008" s="107">
        <v>133.9</v>
      </c>
      <c r="Y1008" s="108">
        <v>0.56269999999999998</v>
      </c>
      <c r="Z1008" s="108"/>
      <c r="AA1008" s="109" t="s">
        <v>187</v>
      </c>
      <c r="AB1008" s="112"/>
    </row>
    <row r="1009" spans="24:28" x14ac:dyDescent="0.2">
      <c r="X1009" s="107">
        <v>134</v>
      </c>
      <c r="Y1009" s="108">
        <v>0.56269999999999998</v>
      </c>
      <c r="Z1009" s="108"/>
      <c r="AA1009" s="109" t="s">
        <v>187</v>
      </c>
      <c r="AB1009" s="112"/>
    </row>
    <row r="1010" spans="24:28" x14ac:dyDescent="0.2">
      <c r="X1010" s="107">
        <v>134.1</v>
      </c>
      <c r="Y1010" s="108">
        <v>0.56259999999999999</v>
      </c>
      <c r="Z1010" s="108"/>
      <c r="AA1010" s="109" t="s">
        <v>187</v>
      </c>
      <c r="AB1010" s="112"/>
    </row>
    <row r="1011" spans="24:28" x14ac:dyDescent="0.2">
      <c r="X1011" s="107">
        <v>134.19999999999999</v>
      </c>
      <c r="Y1011" s="108">
        <v>0.5625</v>
      </c>
      <c r="Z1011" s="108"/>
      <c r="AA1011" s="109" t="s">
        <v>187</v>
      </c>
      <c r="AB1011" s="112"/>
    </row>
    <row r="1012" spans="24:28" x14ac:dyDescent="0.2">
      <c r="X1012" s="107">
        <v>134.30000000000001</v>
      </c>
      <c r="Y1012" s="108">
        <v>0.56240000000000001</v>
      </c>
      <c r="Z1012" s="108"/>
      <c r="AA1012" s="109" t="s">
        <v>187</v>
      </c>
      <c r="AB1012" s="112"/>
    </row>
    <row r="1013" spans="24:28" x14ac:dyDescent="0.2">
      <c r="X1013" s="107">
        <v>134.4</v>
      </c>
      <c r="Y1013" s="108">
        <v>0.56240000000000001</v>
      </c>
      <c r="Z1013" s="108"/>
      <c r="AA1013" s="109" t="s">
        <v>187</v>
      </c>
      <c r="AB1013" s="112"/>
    </row>
    <row r="1014" spans="24:28" x14ac:dyDescent="0.2">
      <c r="X1014" s="107">
        <v>134.5</v>
      </c>
      <c r="Y1014" s="108">
        <v>0.56230000000000002</v>
      </c>
      <c r="Z1014" s="108"/>
      <c r="AA1014" s="109" t="s">
        <v>187</v>
      </c>
      <c r="AB1014" s="112"/>
    </row>
    <row r="1015" spans="24:28" x14ac:dyDescent="0.2">
      <c r="X1015" s="107">
        <v>134.6</v>
      </c>
      <c r="Y1015" s="108">
        <v>0.56220000000000003</v>
      </c>
      <c r="Z1015" s="108"/>
      <c r="AA1015" s="109" t="s">
        <v>187</v>
      </c>
      <c r="AB1015" s="112"/>
    </row>
    <row r="1016" spans="24:28" x14ac:dyDescent="0.2">
      <c r="X1016" s="107">
        <v>134.69999999999999</v>
      </c>
      <c r="Y1016" s="108">
        <v>0.56220000000000003</v>
      </c>
      <c r="Z1016" s="108"/>
      <c r="AA1016" s="109" t="s">
        <v>187</v>
      </c>
      <c r="AB1016" s="112"/>
    </row>
    <row r="1017" spans="24:28" x14ac:dyDescent="0.2">
      <c r="X1017" s="107">
        <v>134.80000000000001</v>
      </c>
      <c r="Y1017" s="108">
        <v>0.56210000000000004</v>
      </c>
      <c r="Z1017" s="108"/>
      <c r="AA1017" s="109" t="s">
        <v>187</v>
      </c>
      <c r="AB1017" s="112"/>
    </row>
    <row r="1018" spans="24:28" x14ac:dyDescent="0.2">
      <c r="X1018" s="107">
        <v>134.9</v>
      </c>
      <c r="Y1018" s="108">
        <v>0.56200000000000006</v>
      </c>
      <c r="Z1018" s="108"/>
      <c r="AA1018" s="109" t="s">
        <v>187</v>
      </c>
      <c r="AB1018" s="112"/>
    </row>
    <row r="1019" spans="24:28" x14ac:dyDescent="0.2">
      <c r="X1019" s="107">
        <v>135</v>
      </c>
      <c r="Y1019" s="108">
        <v>0.56200000000000006</v>
      </c>
      <c r="Z1019" s="108"/>
      <c r="AA1019" s="109" t="s">
        <v>187</v>
      </c>
      <c r="AB1019" s="112"/>
    </row>
    <row r="1020" spans="24:28" x14ac:dyDescent="0.2">
      <c r="X1020" s="107">
        <v>135.1</v>
      </c>
      <c r="Y1020" s="108">
        <v>0.56189999999999996</v>
      </c>
      <c r="Z1020" s="108"/>
      <c r="AA1020" s="109" t="s">
        <v>187</v>
      </c>
      <c r="AB1020" s="112"/>
    </row>
    <row r="1021" spans="24:28" x14ac:dyDescent="0.2">
      <c r="X1021" s="107">
        <v>135.19999999999999</v>
      </c>
      <c r="Y1021" s="108">
        <v>0.56179999999999997</v>
      </c>
      <c r="Z1021" s="108"/>
      <c r="AA1021" s="109" t="s">
        <v>187</v>
      </c>
      <c r="AB1021" s="112"/>
    </row>
    <row r="1022" spans="24:28" x14ac:dyDescent="0.2">
      <c r="X1022" s="107">
        <v>135.30000000000001</v>
      </c>
      <c r="Y1022" s="108">
        <v>0.56179999999999997</v>
      </c>
      <c r="Z1022" s="108"/>
      <c r="AA1022" s="109" t="s">
        <v>187</v>
      </c>
      <c r="AB1022" s="112"/>
    </row>
    <row r="1023" spans="24:28" x14ac:dyDescent="0.2">
      <c r="X1023" s="107">
        <v>135.4</v>
      </c>
      <c r="Y1023" s="108">
        <v>0.56169999999999998</v>
      </c>
      <c r="Z1023" s="108"/>
      <c r="AA1023" s="109" t="s">
        <v>187</v>
      </c>
      <c r="AB1023" s="112"/>
    </row>
    <row r="1024" spans="24:28" x14ac:dyDescent="0.2">
      <c r="X1024" s="107">
        <v>135.5</v>
      </c>
      <c r="Y1024" s="108">
        <v>0.56159999999999999</v>
      </c>
      <c r="Z1024" s="108"/>
      <c r="AA1024" s="109" t="s">
        <v>187</v>
      </c>
      <c r="AB1024" s="112"/>
    </row>
    <row r="1025" spans="24:28" x14ac:dyDescent="0.2">
      <c r="X1025" s="107">
        <v>135.6</v>
      </c>
      <c r="Y1025" s="108">
        <v>0.56159999999999999</v>
      </c>
      <c r="Z1025" s="108"/>
      <c r="AA1025" s="109" t="s">
        <v>187</v>
      </c>
      <c r="AB1025" s="112"/>
    </row>
    <row r="1026" spans="24:28" x14ac:dyDescent="0.2">
      <c r="X1026" s="107">
        <v>135.69999999999999</v>
      </c>
      <c r="Y1026" s="108">
        <v>0.5615</v>
      </c>
      <c r="Z1026" s="108"/>
      <c r="AA1026" s="109" t="s">
        <v>187</v>
      </c>
      <c r="AB1026" s="112"/>
    </row>
    <row r="1027" spans="24:28" x14ac:dyDescent="0.2">
      <c r="X1027" s="107">
        <v>135.80000000000001</v>
      </c>
      <c r="Y1027" s="108">
        <v>0.56140000000000001</v>
      </c>
      <c r="Z1027" s="108"/>
      <c r="AA1027" s="109" t="s">
        <v>187</v>
      </c>
      <c r="AB1027" s="112"/>
    </row>
    <row r="1028" spans="24:28" x14ac:dyDescent="0.2">
      <c r="X1028" s="107">
        <v>135.9</v>
      </c>
      <c r="Y1028" s="108">
        <v>0.56140000000000001</v>
      </c>
      <c r="Z1028" s="108"/>
      <c r="AA1028" s="109" t="s">
        <v>187</v>
      </c>
      <c r="AB1028" s="112"/>
    </row>
    <row r="1029" spans="24:28" x14ac:dyDescent="0.2">
      <c r="X1029" s="107">
        <v>136</v>
      </c>
      <c r="Y1029" s="108">
        <v>0.56130000000000002</v>
      </c>
      <c r="Z1029" s="108"/>
      <c r="AA1029" s="109" t="s">
        <v>187</v>
      </c>
      <c r="AB1029" s="112"/>
    </row>
    <row r="1030" spans="24:28" x14ac:dyDescent="0.2">
      <c r="X1030" s="107">
        <v>136.1</v>
      </c>
      <c r="Y1030" s="108">
        <v>0.56120000000000003</v>
      </c>
      <c r="Z1030" s="108"/>
      <c r="AA1030" s="109" t="s">
        <v>187</v>
      </c>
      <c r="AB1030" s="112"/>
    </row>
    <row r="1031" spans="24:28" x14ac:dyDescent="0.2">
      <c r="X1031" s="107">
        <v>136.19999999999999</v>
      </c>
      <c r="Y1031" s="108">
        <v>0.56120000000000003</v>
      </c>
      <c r="Z1031" s="108"/>
      <c r="AA1031" s="109" t="s">
        <v>187</v>
      </c>
      <c r="AB1031" s="112"/>
    </row>
    <row r="1032" spans="24:28" x14ac:dyDescent="0.2">
      <c r="X1032" s="107">
        <v>136.30000000000001</v>
      </c>
      <c r="Y1032" s="108">
        <v>0.56110000000000004</v>
      </c>
      <c r="Z1032" s="108"/>
      <c r="AA1032" s="109" t="s">
        <v>187</v>
      </c>
      <c r="AB1032" s="112"/>
    </row>
    <row r="1033" spans="24:28" x14ac:dyDescent="0.2">
      <c r="X1033" s="107">
        <v>136.4</v>
      </c>
      <c r="Y1033" s="108">
        <v>0.56100000000000005</v>
      </c>
      <c r="Z1033" s="108"/>
      <c r="AA1033" s="109" t="s">
        <v>187</v>
      </c>
      <c r="AB1033" s="112"/>
    </row>
    <row r="1034" spans="24:28" x14ac:dyDescent="0.2">
      <c r="X1034" s="107">
        <v>136.5</v>
      </c>
      <c r="Y1034" s="108">
        <v>0.56100000000000005</v>
      </c>
      <c r="Z1034" s="108"/>
      <c r="AA1034" s="109" t="s">
        <v>187</v>
      </c>
      <c r="AB1034" s="112"/>
    </row>
    <row r="1035" spans="24:28" x14ac:dyDescent="0.2">
      <c r="X1035" s="107">
        <v>136.6</v>
      </c>
      <c r="Y1035" s="108">
        <v>0.56089999999999995</v>
      </c>
      <c r="Z1035" s="108"/>
      <c r="AA1035" s="109" t="s">
        <v>187</v>
      </c>
      <c r="AB1035" s="112"/>
    </row>
    <row r="1036" spans="24:28" x14ac:dyDescent="0.2">
      <c r="X1036" s="107">
        <v>136.69999999999999</v>
      </c>
      <c r="Y1036" s="108">
        <v>0.56089999999999995</v>
      </c>
      <c r="Z1036" s="108"/>
      <c r="AA1036" s="109" t="s">
        <v>187</v>
      </c>
      <c r="AB1036" s="112"/>
    </row>
    <row r="1037" spans="24:28" x14ac:dyDescent="0.2">
      <c r="X1037" s="107">
        <v>136.80000000000001</v>
      </c>
      <c r="Y1037" s="108">
        <v>0.56079999999999997</v>
      </c>
      <c r="Z1037" s="108"/>
      <c r="AA1037" s="109" t="s">
        <v>187</v>
      </c>
      <c r="AB1037" s="112"/>
    </row>
    <row r="1038" spans="24:28" x14ac:dyDescent="0.2">
      <c r="X1038" s="107">
        <v>136.9</v>
      </c>
      <c r="Y1038" s="108">
        <v>0.56069999999999998</v>
      </c>
      <c r="Z1038" s="108"/>
      <c r="AA1038" s="109" t="s">
        <v>187</v>
      </c>
      <c r="AB1038" s="112"/>
    </row>
    <row r="1039" spans="24:28" x14ac:dyDescent="0.2">
      <c r="X1039" s="107">
        <v>137</v>
      </c>
      <c r="Y1039" s="108">
        <v>0.56069999999999998</v>
      </c>
      <c r="Z1039" s="108"/>
      <c r="AA1039" s="109" t="s">
        <v>187</v>
      </c>
      <c r="AB1039" s="112"/>
    </row>
    <row r="1040" spans="24:28" x14ac:dyDescent="0.2">
      <c r="X1040" s="107">
        <v>137.1</v>
      </c>
      <c r="Y1040" s="108">
        <v>0.56059999999999999</v>
      </c>
      <c r="Z1040" s="108"/>
      <c r="AA1040" s="109" t="s">
        <v>187</v>
      </c>
      <c r="AB1040" s="112"/>
    </row>
    <row r="1041" spans="24:28" x14ac:dyDescent="0.2">
      <c r="X1041" s="107">
        <v>137.19999999999999</v>
      </c>
      <c r="Y1041" s="108">
        <v>0.5605</v>
      </c>
      <c r="Z1041" s="108"/>
      <c r="AA1041" s="109" t="s">
        <v>187</v>
      </c>
      <c r="AB1041" s="112"/>
    </row>
    <row r="1042" spans="24:28" x14ac:dyDescent="0.2">
      <c r="X1042" s="107">
        <v>137.30000000000001</v>
      </c>
      <c r="Y1042" s="108">
        <v>0.5605</v>
      </c>
      <c r="Z1042" s="108"/>
      <c r="AA1042" s="109" t="s">
        <v>187</v>
      </c>
      <c r="AB1042" s="112"/>
    </row>
    <row r="1043" spans="24:28" x14ac:dyDescent="0.2">
      <c r="X1043" s="107">
        <v>137.4</v>
      </c>
      <c r="Y1043" s="108">
        <v>0.56040000000000001</v>
      </c>
      <c r="Z1043" s="108"/>
      <c r="AA1043" s="109" t="s">
        <v>187</v>
      </c>
      <c r="AB1043" s="112"/>
    </row>
    <row r="1044" spans="24:28" x14ac:dyDescent="0.2">
      <c r="X1044" s="107">
        <v>137.5</v>
      </c>
      <c r="Y1044" s="108">
        <v>0.56030000000000002</v>
      </c>
      <c r="Z1044" s="108"/>
      <c r="AA1044" s="109" t="s">
        <v>187</v>
      </c>
      <c r="AB1044" s="112"/>
    </row>
    <row r="1045" spans="24:28" x14ac:dyDescent="0.2">
      <c r="X1045" s="107">
        <v>137.6</v>
      </c>
      <c r="Y1045" s="108">
        <v>0.56030000000000002</v>
      </c>
      <c r="Z1045" s="108"/>
      <c r="AA1045" s="109" t="s">
        <v>187</v>
      </c>
      <c r="AB1045" s="112"/>
    </row>
    <row r="1046" spans="24:28" x14ac:dyDescent="0.2">
      <c r="X1046" s="107">
        <v>137.69999999999999</v>
      </c>
      <c r="Y1046" s="108">
        <v>0.56020000000000003</v>
      </c>
      <c r="Z1046" s="108"/>
      <c r="AA1046" s="109" t="s">
        <v>187</v>
      </c>
      <c r="AB1046" s="112"/>
    </row>
    <row r="1047" spans="24:28" x14ac:dyDescent="0.2">
      <c r="X1047" s="107">
        <v>137.80000000000001</v>
      </c>
      <c r="Y1047" s="108">
        <v>0.56020000000000003</v>
      </c>
      <c r="Z1047" s="108"/>
      <c r="AA1047" s="109" t="s">
        <v>187</v>
      </c>
      <c r="AB1047" s="112"/>
    </row>
    <row r="1048" spans="24:28" x14ac:dyDescent="0.2">
      <c r="X1048" s="107">
        <v>137.9</v>
      </c>
      <c r="Y1048" s="108">
        <v>0.56010000000000004</v>
      </c>
      <c r="Z1048" s="108"/>
      <c r="AA1048" s="109" t="s">
        <v>187</v>
      </c>
      <c r="AB1048" s="112"/>
    </row>
    <row r="1049" spans="24:28" x14ac:dyDescent="0.2">
      <c r="X1049" s="107">
        <v>138</v>
      </c>
      <c r="Y1049" s="108">
        <v>0.56000000000000005</v>
      </c>
      <c r="Z1049" s="108"/>
      <c r="AA1049" s="109" t="s">
        <v>187</v>
      </c>
      <c r="AB1049" s="112"/>
    </row>
    <row r="1050" spans="24:28" x14ac:dyDescent="0.2">
      <c r="X1050" s="107">
        <v>138.1</v>
      </c>
      <c r="Y1050" s="108">
        <v>0.56000000000000005</v>
      </c>
      <c r="Z1050" s="108"/>
      <c r="AA1050" s="109" t="s">
        <v>187</v>
      </c>
      <c r="AB1050" s="112"/>
    </row>
    <row r="1051" spans="24:28" x14ac:dyDescent="0.2">
      <c r="X1051" s="107">
        <v>138.19999999999999</v>
      </c>
      <c r="Y1051" s="108">
        <v>0.55989999999999995</v>
      </c>
      <c r="Z1051" s="108"/>
      <c r="AA1051" s="109" t="s">
        <v>187</v>
      </c>
      <c r="AB1051" s="112"/>
    </row>
    <row r="1052" spans="24:28" x14ac:dyDescent="0.2">
      <c r="X1052" s="107">
        <v>138.30000000000001</v>
      </c>
      <c r="Y1052" s="108">
        <v>0.55979999999999996</v>
      </c>
      <c r="Z1052" s="108"/>
      <c r="AA1052" s="109" t="s">
        <v>187</v>
      </c>
      <c r="AB1052" s="112"/>
    </row>
    <row r="1053" spans="24:28" x14ac:dyDescent="0.2">
      <c r="X1053" s="107">
        <v>138.4</v>
      </c>
      <c r="Y1053" s="108">
        <v>0.55979999999999996</v>
      </c>
      <c r="Z1053" s="108"/>
      <c r="AA1053" s="109" t="s">
        <v>187</v>
      </c>
      <c r="AB1053" s="112"/>
    </row>
    <row r="1054" spans="24:28" x14ac:dyDescent="0.2">
      <c r="X1054" s="107">
        <v>138.5</v>
      </c>
      <c r="Y1054" s="108">
        <v>0.55969999999999998</v>
      </c>
      <c r="Z1054" s="108"/>
      <c r="AA1054" s="109" t="s">
        <v>187</v>
      </c>
      <c r="AB1054" s="112"/>
    </row>
    <row r="1055" spans="24:28" x14ac:dyDescent="0.2">
      <c r="X1055" s="107">
        <v>138.6</v>
      </c>
      <c r="Y1055" s="108">
        <v>0.55969999999999998</v>
      </c>
      <c r="Z1055" s="108"/>
      <c r="AA1055" s="109" t="s">
        <v>187</v>
      </c>
      <c r="AB1055" s="112"/>
    </row>
    <row r="1056" spans="24:28" x14ac:dyDescent="0.2">
      <c r="X1056" s="107">
        <v>138.69999999999999</v>
      </c>
      <c r="Y1056" s="108">
        <v>0.55959999999999999</v>
      </c>
      <c r="Z1056" s="108"/>
      <c r="AA1056" s="109" t="s">
        <v>187</v>
      </c>
      <c r="AB1056" s="112"/>
    </row>
    <row r="1057" spans="24:28" x14ac:dyDescent="0.2">
      <c r="X1057" s="107">
        <v>138.80000000000001</v>
      </c>
      <c r="Y1057" s="108">
        <v>0.5595</v>
      </c>
      <c r="Z1057" s="108"/>
      <c r="AA1057" s="109" t="s">
        <v>187</v>
      </c>
      <c r="AB1057" s="112"/>
    </row>
    <row r="1058" spans="24:28" x14ac:dyDescent="0.2">
      <c r="X1058" s="107">
        <v>138.9</v>
      </c>
      <c r="Y1058" s="108">
        <v>0.5595</v>
      </c>
      <c r="Z1058" s="108"/>
      <c r="AA1058" s="109" t="s">
        <v>187</v>
      </c>
      <c r="AB1058" s="112"/>
    </row>
    <row r="1059" spans="24:28" x14ac:dyDescent="0.2">
      <c r="X1059" s="107">
        <v>139</v>
      </c>
      <c r="Y1059" s="108">
        <v>0.55940000000000001</v>
      </c>
      <c r="Z1059" s="108"/>
      <c r="AA1059" s="109" t="s">
        <v>187</v>
      </c>
      <c r="AB1059" s="112"/>
    </row>
    <row r="1060" spans="24:28" x14ac:dyDescent="0.2">
      <c r="X1060" s="107">
        <v>139.1</v>
      </c>
      <c r="Y1060" s="108">
        <v>0.55930000000000002</v>
      </c>
      <c r="Z1060" s="108"/>
      <c r="AA1060" s="109" t="s">
        <v>187</v>
      </c>
      <c r="AB1060" s="112"/>
    </row>
    <row r="1061" spans="24:28" x14ac:dyDescent="0.2">
      <c r="X1061" s="107">
        <v>139.19999999999999</v>
      </c>
      <c r="Y1061" s="108">
        <v>0.55930000000000002</v>
      </c>
      <c r="Z1061" s="108"/>
      <c r="AA1061" s="109" t="s">
        <v>187</v>
      </c>
      <c r="AB1061" s="112"/>
    </row>
    <row r="1062" spans="24:28" x14ac:dyDescent="0.2">
      <c r="X1062" s="107">
        <v>139.30000000000001</v>
      </c>
      <c r="Y1062" s="108">
        <v>0.55920000000000003</v>
      </c>
      <c r="Z1062" s="108"/>
      <c r="AA1062" s="109" t="s">
        <v>187</v>
      </c>
      <c r="AB1062" s="112"/>
    </row>
    <row r="1063" spans="24:28" x14ac:dyDescent="0.2">
      <c r="X1063" s="107">
        <v>139.4</v>
      </c>
      <c r="Y1063" s="108">
        <v>0.55920000000000003</v>
      </c>
      <c r="Z1063" s="108"/>
      <c r="AA1063" s="109" t="s">
        <v>187</v>
      </c>
      <c r="AB1063" s="112"/>
    </row>
    <row r="1064" spans="24:28" x14ac:dyDescent="0.2">
      <c r="X1064" s="107">
        <v>139.5</v>
      </c>
      <c r="Y1064" s="108">
        <v>0.55910000000000004</v>
      </c>
      <c r="Z1064" s="108"/>
      <c r="AA1064" s="109" t="s">
        <v>187</v>
      </c>
      <c r="AB1064" s="112"/>
    </row>
    <row r="1065" spans="24:28" x14ac:dyDescent="0.2">
      <c r="X1065" s="107">
        <v>139.6</v>
      </c>
      <c r="Y1065" s="108">
        <v>0.55900000000000005</v>
      </c>
      <c r="Z1065" s="108"/>
      <c r="AA1065" s="109" t="s">
        <v>187</v>
      </c>
      <c r="AB1065" s="112"/>
    </row>
    <row r="1066" spans="24:28" x14ac:dyDescent="0.2">
      <c r="X1066" s="107">
        <v>139.69999999999999</v>
      </c>
      <c r="Y1066" s="108">
        <v>0.55900000000000005</v>
      </c>
      <c r="Z1066" s="108"/>
      <c r="AA1066" s="109" t="s">
        <v>187</v>
      </c>
      <c r="AB1066" s="112"/>
    </row>
    <row r="1067" spans="24:28" x14ac:dyDescent="0.2">
      <c r="X1067" s="107">
        <v>139.80000000000001</v>
      </c>
      <c r="Y1067" s="108">
        <v>0.55889999999999995</v>
      </c>
      <c r="Z1067" s="108"/>
      <c r="AA1067" s="109" t="s">
        <v>187</v>
      </c>
      <c r="AB1067" s="112"/>
    </row>
    <row r="1068" spans="24:28" x14ac:dyDescent="0.2">
      <c r="X1068" s="107">
        <v>139.9</v>
      </c>
      <c r="Y1068" s="108">
        <v>0.55889999999999995</v>
      </c>
      <c r="Z1068" s="108"/>
      <c r="AA1068" s="109" t="s">
        <v>187</v>
      </c>
      <c r="AB1068" s="112"/>
    </row>
    <row r="1069" spans="24:28" x14ac:dyDescent="0.2">
      <c r="X1069" s="107">
        <v>140</v>
      </c>
      <c r="Y1069" s="108">
        <v>0.55879999999999996</v>
      </c>
      <c r="Z1069" s="108"/>
      <c r="AA1069" s="109" t="s">
        <v>187</v>
      </c>
      <c r="AB1069" s="112"/>
    </row>
    <row r="1070" spans="24:28" x14ac:dyDescent="0.2">
      <c r="X1070" s="107">
        <v>140.1</v>
      </c>
      <c r="Y1070" s="108">
        <v>0.55869999999999997</v>
      </c>
      <c r="Z1070" s="108"/>
      <c r="AA1070" s="109" t="s">
        <v>187</v>
      </c>
      <c r="AB1070" s="112"/>
    </row>
    <row r="1071" spans="24:28" x14ac:dyDescent="0.2">
      <c r="X1071" s="107">
        <v>140.19999999999999</v>
      </c>
      <c r="Y1071" s="108">
        <v>0.55869999999999997</v>
      </c>
      <c r="Z1071" s="108"/>
      <c r="AA1071" s="109" t="s">
        <v>187</v>
      </c>
      <c r="AB1071" s="112"/>
    </row>
    <row r="1072" spans="24:28" x14ac:dyDescent="0.2">
      <c r="X1072" s="107">
        <v>140.30000000000001</v>
      </c>
      <c r="Y1072" s="108">
        <v>0.55859999999999999</v>
      </c>
      <c r="Z1072" s="108"/>
      <c r="AA1072" s="109" t="s">
        <v>187</v>
      </c>
      <c r="AB1072" s="112"/>
    </row>
    <row r="1073" spans="24:28" x14ac:dyDescent="0.2">
      <c r="X1073" s="107">
        <v>140.4</v>
      </c>
      <c r="Y1073" s="108">
        <v>0.55859999999999999</v>
      </c>
      <c r="Z1073" s="108"/>
      <c r="AA1073" s="109" t="s">
        <v>187</v>
      </c>
      <c r="AB1073" s="112"/>
    </row>
    <row r="1074" spans="24:28" x14ac:dyDescent="0.2">
      <c r="X1074" s="107">
        <v>140.5</v>
      </c>
      <c r="Y1074" s="108">
        <v>0.5585</v>
      </c>
      <c r="Z1074" s="108"/>
      <c r="AA1074" s="109" t="s">
        <v>187</v>
      </c>
      <c r="AB1074" s="112"/>
    </row>
    <row r="1075" spans="24:28" x14ac:dyDescent="0.2">
      <c r="X1075" s="107">
        <v>140.6</v>
      </c>
      <c r="Y1075" s="108">
        <v>0.55840000000000001</v>
      </c>
      <c r="Z1075" s="108"/>
      <c r="AA1075" s="109" t="s">
        <v>187</v>
      </c>
      <c r="AB1075" s="112"/>
    </row>
    <row r="1076" spans="24:28" x14ac:dyDescent="0.2">
      <c r="X1076" s="107">
        <v>140.69999999999999</v>
      </c>
      <c r="Y1076" s="108">
        <v>0.55840000000000001</v>
      </c>
      <c r="Z1076" s="108"/>
      <c r="AA1076" s="109" t="s">
        <v>187</v>
      </c>
      <c r="AB1076" s="112"/>
    </row>
    <row r="1077" spans="24:28" x14ac:dyDescent="0.2">
      <c r="X1077" s="107">
        <v>140.80000000000001</v>
      </c>
      <c r="Y1077" s="108">
        <v>0.55830000000000002</v>
      </c>
      <c r="Z1077" s="108"/>
      <c r="AA1077" s="109" t="s">
        <v>187</v>
      </c>
      <c r="AB1077" s="112"/>
    </row>
    <row r="1078" spans="24:28" x14ac:dyDescent="0.2">
      <c r="X1078" s="107">
        <v>140.9</v>
      </c>
      <c r="Y1078" s="108">
        <v>0.55830000000000002</v>
      </c>
      <c r="Z1078" s="108"/>
      <c r="AA1078" s="109" t="s">
        <v>187</v>
      </c>
      <c r="AB1078" s="112"/>
    </row>
    <row r="1079" spans="24:28" x14ac:dyDescent="0.2">
      <c r="X1079" s="107">
        <v>141</v>
      </c>
      <c r="Y1079" s="108">
        <v>0.55820000000000003</v>
      </c>
      <c r="Z1079" s="108"/>
      <c r="AA1079" s="109" t="s">
        <v>187</v>
      </c>
      <c r="AB1079" s="112"/>
    </row>
    <row r="1080" spans="24:28" x14ac:dyDescent="0.2">
      <c r="X1080" s="107">
        <v>141.1</v>
      </c>
      <c r="Y1080" s="108">
        <v>0.55820000000000003</v>
      </c>
      <c r="Z1080" s="108"/>
      <c r="AA1080" s="109" t="s">
        <v>187</v>
      </c>
      <c r="AB1080" s="112"/>
    </row>
    <row r="1081" spans="24:28" x14ac:dyDescent="0.2">
      <c r="X1081" s="107">
        <v>141.19999999999999</v>
      </c>
      <c r="Y1081" s="108">
        <v>0.55810000000000004</v>
      </c>
      <c r="Z1081" s="108"/>
      <c r="AA1081" s="109" t="s">
        <v>187</v>
      </c>
      <c r="AB1081" s="112"/>
    </row>
    <row r="1082" spans="24:28" x14ac:dyDescent="0.2">
      <c r="X1082" s="107">
        <v>141.30000000000001</v>
      </c>
      <c r="Y1082" s="108">
        <v>0.55800000000000005</v>
      </c>
      <c r="Z1082" s="108"/>
      <c r="AA1082" s="109" t="s">
        <v>187</v>
      </c>
      <c r="AB1082" s="112"/>
    </row>
    <row r="1083" spans="24:28" x14ac:dyDescent="0.2">
      <c r="X1083" s="107">
        <v>141.4</v>
      </c>
      <c r="Y1083" s="108">
        <v>0.55800000000000005</v>
      </c>
      <c r="Z1083" s="108"/>
      <c r="AA1083" s="109" t="s">
        <v>187</v>
      </c>
      <c r="AB1083" s="112"/>
    </row>
    <row r="1084" spans="24:28" x14ac:dyDescent="0.2">
      <c r="X1084" s="107">
        <v>141.5</v>
      </c>
      <c r="Y1084" s="108">
        <v>0.55789999999999995</v>
      </c>
      <c r="Z1084" s="108"/>
      <c r="AA1084" s="109" t="s">
        <v>187</v>
      </c>
      <c r="AB1084" s="112"/>
    </row>
    <row r="1085" spans="24:28" x14ac:dyDescent="0.2">
      <c r="X1085" s="107">
        <v>141.6</v>
      </c>
      <c r="Y1085" s="108">
        <v>0.55789999999999995</v>
      </c>
      <c r="Z1085" s="108"/>
      <c r="AA1085" s="109" t="s">
        <v>187</v>
      </c>
      <c r="AB1085" s="112"/>
    </row>
    <row r="1086" spans="24:28" x14ac:dyDescent="0.2">
      <c r="X1086" s="107">
        <v>141.69999999999999</v>
      </c>
      <c r="Y1086" s="108">
        <v>0.55779999999999996</v>
      </c>
      <c r="Z1086" s="108"/>
      <c r="AA1086" s="109" t="s">
        <v>187</v>
      </c>
      <c r="AB1086" s="112"/>
    </row>
    <row r="1087" spans="24:28" x14ac:dyDescent="0.2">
      <c r="X1087" s="107">
        <v>141.80000000000001</v>
      </c>
      <c r="Y1087" s="108">
        <v>0.55779999999999996</v>
      </c>
      <c r="Z1087" s="108"/>
      <c r="AA1087" s="109" t="s">
        <v>187</v>
      </c>
      <c r="AB1087" s="112"/>
    </row>
    <row r="1088" spans="24:28" x14ac:dyDescent="0.2">
      <c r="X1088" s="107">
        <v>141.9</v>
      </c>
      <c r="Y1088" s="108">
        <v>0.55769999999999997</v>
      </c>
      <c r="Z1088" s="108"/>
      <c r="AA1088" s="109" t="s">
        <v>187</v>
      </c>
      <c r="AB1088" s="112"/>
    </row>
    <row r="1089" spans="24:28" x14ac:dyDescent="0.2">
      <c r="X1089" s="107">
        <v>142</v>
      </c>
      <c r="Y1089" s="108">
        <v>0.55759999999999998</v>
      </c>
      <c r="Z1089" s="108"/>
      <c r="AA1089" s="109" t="s">
        <v>187</v>
      </c>
      <c r="AB1089" s="112"/>
    </row>
    <row r="1090" spans="24:28" x14ac:dyDescent="0.2">
      <c r="X1090" s="107">
        <v>142.1</v>
      </c>
      <c r="Y1090" s="108">
        <v>0.55759999999999998</v>
      </c>
      <c r="Z1090" s="108"/>
      <c r="AA1090" s="109" t="s">
        <v>187</v>
      </c>
      <c r="AB1090" s="112"/>
    </row>
    <row r="1091" spans="24:28" x14ac:dyDescent="0.2">
      <c r="X1091" s="107">
        <v>142.19999999999999</v>
      </c>
      <c r="Y1091" s="108">
        <v>0.5575</v>
      </c>
      <c r="Z1091" s="108"/>
      <c r="AA1091" s="109" t="s">
        <v>187</v>
      </c>
      <c r="AB1091" s="112"/>
    </row>
    <row r="1092" spans="24:28" x14ac:dyDescent="0.2">
      <c r="X1092" s="107">
        <v>142.30000000000001</v>
      </c>
      <c r="Y1092" s="108">
        <v>0.5575</v>
      </c>
      <c r="Z1092" s="108"/>
      <c r="AA1092" s="109" t="s">
        <v>187</v>
      </c>
      <c r="AB1092" s="112"/>
    </row>
    <row r="1093" spans="24:28" x14ac:dyDescent="0.2">
      <c r="X1093" s="107">
        <v>142.4</v>
      </c>
      <c r="Y1093" s="108">
        <v>0.55740000000000001</v>
      </c>
      <c r="Z1093" s="108"/>
      <c r="AA1093" s="109" t="s">
        <v>187</v>
      </c>
      <c r="AB1093" s="112"/>
    </row>
    <row r="1094" spans="24:28" x14ac:dyDescent="0.2">
      <c r="X1094" s="107">
        <v>142.5</v>
      </c>
      <c r="Y1094" s="108">
        <v>0.55730000000000002</v>
      </c>
      <c r="Z1094" s="108"/>
      <c r="AA1094" s="109" t="s">
        <v>187</v>
      </c>
      <c r="AB1094" s="112"/>
    </row>
    <row r="1095" spans="24:28" x14ac:dyDescent="0.2">
      <c r="X1095" s="107">
        <v>142.6</v>
      </c>
      <c r="Y1095" s="108">
        <v>0.55730000000000002</v>
      </c>
      <c r="Z1095" s="108"/>
      <c r="AA1095" s="109" t="s">
        <v>187</v>
      </c>
      <c r="AB1095" s="112"/>
    </row>
    <row r="1096" spans="24:28" x14ac:dyDescent="0.2">
      <c r="X1096" s="107">
        <v>142.69999999999999</v>
      </c>
      <c r="Y1096" s="108">
        <v>0.55720000000000003</v>
      </c>
      <c r="Z1096" s="108"/>
      <c r="AA1096" s="109" t="s">
        <v>187</v>
      </c>
      <c r="AB1096" s="112"/>
    </row>
    <row r="1097" spans="24:28" x14ac:dyDescent="0.2">
      <c r="X1097" s="107">
        <v>142.80000000000001</v>
      </c>
      <c r="Y1097" s="108">
        <v>0.55720000000000003</v>
      </c>
      <c r="Z1097" s="108"/>
      <c r="AA1097" s="109" t="s">
        <v>187</v>
      </c>
      <c r="AB1097" s="112"/>
    </row>
    <row r="1098" spans="24:28" x14ac:dyDescent="0.2">
      <c r="X1098" s="107">
        <v>142.9</v>
      </c>
      <c r="Y1098" s="108">
        <v>0.55710000000000004</v>
      </c>
      <c r="Z1098" s="108"/>
      <c r="AA1098" s="109" t="s">
        <v>187</v>
      </c>
      <c r="AB1098" s="112"/>
    </row>
    <row r="1099" spans="24:28" x14ac:dyDescent="0.2">
      <c r="X1099" s="107">
        <v>143</v>
      </c>
      <c r="Y1099" s="108">
        <v>0.55710000000000004</v>
      </c>
      <c r="Z1099" s="108"/>
      <c r="AA1099" s="109" t="s">
        <v>187</v>
      </c>
      <c r="AB1099" s="112"/>
    </row>
    <row r="1100" spans="24:28" x14ac:dyDescent="0.2">
      <c r="X1100" s="107">
        <v>143.1</v>
      </c>
      <c r="Y1100" s="108">
        <v>0.55700000000000005</v>
      </c>
      <c r="Z1100" s="108"/>
      <c r="AA1100" s="109" t="s">
        <v>187</v>
      </c>
      <c r="AB1100" s="112"/>
    </row>
    <row r="1101" spans="24:28" x14ac:dyDescent="0.2">
      <c r="X1101" s="107">
        <v>143.19999999999999</v>
      </c>
      <c r="Y1101" s="108">
        <v>0.55700000000000005</v>
      </c>
      <c r="Z1101" s="108"/>
      <c r="AA1101" s="109" t="s">
        <v>187</v>
      </c>
      <c r="AB1101" s="112"/>
    </row>
    <row r="1102" spans="24:28" x14ac:dyDescent="0.2">
      <c r="X1102" s="107">
        <v>143.30000000000001</v>
      </c>
      <c r="Y1102" s="108">
        <v>0.55689999999999995</v>
      </c>
      <c r="Z1102" s="108"/>
      <c r="AA1102" s="109" t="s">
        <v>187</v>
      </c>
      <c r="AB1102" s="112"/>
    </row>
    <row r="1103" spans="24:28" x14ac:dyDescent="0.2">
      <c r="X1103" s="107">
        <v>143.4</v>
      </c>
      <c r="Y1103" s="108">
        <v>0.55679999999999996</v>
      </c>
      <c r="Z1103" s="108"/>
      <c r="AA1103" s="109" t="s">
        <v>187</v>
      </c>
      <c r="AB1103" s="112"/>
    </row>
    <row r="1104" spans="24:28" x14ac:dyDescent="0.2">
      <c r="X1104" s="107">
        <v>143.5</v>
      </c>
      <c r="Y1104" s="108">
        <v>0.55679999999999996</v>
      </c>
      <c r="Z1104" s="108"/>
      <c r="AA1104" s="109" t="s">
        <v>187</v>
      </c>
      <c r="AB1104" s="112"/>
    </row>
    <row r="1105" spans="24:28" x14ac:dyDescent="0.2">
      <c r="X1105" s="107">
        <v>143.6</v>
      </c>
      <c r="Y1105" s="108">
        <v>0.55669999999999997</v>
      </c>
      <c r="Z1105" s="108"/>
      <c r="AA1105" s="109" t="s">
        <v>187</v>
      </c>
      <c r="AB1105" s="112"/>
    </row>
    <row r="1106" spans="24:28" x14ac:dyDescent="0.2">
      <c r="X1106" s="107">
        <v>143.69999999999999</v>
      </c>
      <c r="Y1106" s="108">
        <v>0.55669999999999997</v>
      </c>
      <c r="Z1106" s="108"/>
      <c r="AA1106" s="109" t="s">
        <v>187</v>
      </c>
      <c r="AB1106" s="112"/>
    </row>
    <row r="1107" spans="24:28" x14ac:dyDescent="0.2">
      <c r="X1107" s="107">
        <v>143.80000000000001</v>
      </c>
      <c r="Y1107" s="108">
        <v>0.55659999999999998</v>
      </c>
      <c r="Z1107" s="108"/>
      <c r="AA1107" s="109" t="s">
        <v>187</v>
      </c>
      <c r="AB1107" s="112"/>
    </row>
    <row r="1108" spans="24:28" x14ac:dyDescent="0.2">
      <c r="X1108" s="107">
        <v>143.9</v>
      </c>
      <c r="Y1108" s="108">
        <v>0.55659999999999998</v>
      </c>
      <c r="Z1108" s="108"/>
      <c r="AA1108" s="109" t="s">
        <v>187</v>
      </c>
      <c r="AB1108" s="112"/>
    </row>
    <row r="1109" spans="24:28" x14ac:dyDescent="0.2">
      <c r="X1109" s="107">
        <v>144</v>
      </c>
      <c r="Y1109" s="108">
        <v>0.55649999999999999</v>
      </c>
      <c r="Z1109" s="108"/>
      <c r="AA1109" s="109" t="s">
        <v>187</v>
      </c>
      <c r="AB1109" s="112"/>
    </row>
    <row r="1110" spans="24:28" x14ac:dyDescent="0.2">
      <c r="X1110" s="107">
        <v>144.1</v>
      </c>
      <c r="Y1110" s="108">
        <v>0.55640000000000001</v>
      </c>
      <c r="Z1110" s="108"/>
      <c r="AA1110" s="109" t="s">
        <v>187</v>
      </c>
      <c r="AB1110" s="112"/>
    </row>
    <row r="1111" spans="24:28" x14ac:dyDescent="0.2">
      <c r="X1111" s="107">
        <v>144.19999999999999</v>
      </c>
      <c r="Y1111" s="108">
        <v>0.55640000000000001</v>
      </c>
      <c r="Z1111" s="108"/>
      <c r="AA1111" s="109" t="s">
        <v>187</v>
      </c>
      <c r="AB1111" s="112"/>
    </row>
    <row r="1112" spans="24:28" x14ac:dyDescent="0.2">
      <c r="X1112" s="107">
        <v>144.30000000000001</v>
      </c>
      <c r="Y1112" s="108">
        <v>0.55630000000000002</v>
      </c>
      <c r="Z1112" s="108"/>
      <c r="AA1112" s="109" t="s">
        <v>187</v>
      </c>
      <c r="AB1112" s="112"/>
    </row>
    <row r="1113" spans="24:28" x14ac:dyDescent="0.2">
      <c r="X1113" s="107">
        <v>144.4</v>
      </c>
      <c r="Y1113" s="108">
        <v>0.55630000000000002</v>
      </c>
      <c r="Z1113" s="108"/>
      <c r="AA1113" s="109" t="s">
        <v>187</v>
      </c>
      <c r="AB1113" s="112"/>
    </row>
    <row r="1114" spans="24:28" x14ac:dyDescent="0.2">
      <c r="X1114" s="107">
        <v>144.5</v>
      </c>
      <c r="Y1114" s="108">
        <v>0.55620000000000003</v>
      </c>
      <c r="Z1114" s="108"/>
      <c r="AA1114" s="109" t="s">
        <v>187</v>
      </c>
      <c r="AB1114" s="112"/>
    </row>
    <row r="1115" spans="24:28" x14ac:dyDescent="0.2">
      <c r="X1115" s="107">
        <v>144.6</v>
      </c>
      <c r="Y1115" s="108">
        <v>0.55620000000000003</v>
      </c>
      <c r="Z1115" s="108"/>
      <c r="AA1115" s="109" t="s">
        <v>187</v>
      </c>
      <c r="AB1115" s="112"/>
    </row>
    <row r="1116" spans="24:28" x14ac:dyDescent="0.2">
      <c r="X1116" s="107">
        <v>144.69999999999999</v>
      </c>
      <c r="Y1116" s="108">
        <v>0.55610000000000004</v>
      </c>
      <c r="Z1116" s="108"/>
      <c r="AA1116" s="109" t="s">
        <v>187</v>
      </c>
      <c r="AB1116" s="112"/>
    </row>
    <row r="1117" spans="24:28" x14ac:dyDescent="0.2">
      <c r="X1117" s="107">
        <v>144.80000000000001</v>
      </c>
      <c r="Y1117" s="108">
        <v>0.55610000000000004</v>
      </c>
      <c r="Z1117" s="108"/>
      <c r="AA1117" s="109" t="s">
        <v>187</v>
      </c>
      <c r="AB1117" s="112"/>
    </row>
    <row r="1118" spans="24:28" x14ac:dyDescent="0.2">
      <c r="X1118" s="107">
        <v>144.9</v>
      </c>
      <c r="Y1118" s="108">
        <v>0.55600000000000005</v>
      </c>
      <c r="Z1118" s="108"/>
      <c r="AA1118" s="109" t="s">
        <v>187</v>
      </c>
      <c r="AB1118" s="112"/>
    </row>
    <row r="1119" spans="24:28" x14ac:dyDescent="0.2">
      <c r="X1119" s="107">
        <v>145</v>
      </c>
      <c r="Y1119" s="108">
        <v>0.55600000000000005</v>
      </c>
      <c r="Z1119" s="108"/>
      <c r="AA1119" s="109" t="s">
        <v>187</v>
      </c>
      <c r="AB1119" s="112"/>
    </row>
    <row r="1120" spans="24:28" x14ac:dyDescent="0.2">
      <c r="X1120" s="107">
        <v>145.1</v>
      </c>
      <c r="Y1120" s="108">
        <v>0.55589999999999995</v>
      </c>
      <c r="Z1120" s="108"/>
      <c r="AA1120" s="109" t="s">
        <v>187</v>
      </c>
      <c r="AB1120" s="112"/>
    </row>
    <row r="1121" spans="24:28" x14ac:dyDescent="0.2">
      <c r="X1121" s="107">
        <v>145.19999999999999</v>
      </c>
      <c r="Y1121" s="108">
        <v>0.55579999999999996</v>
      </c>
      <c r="Z1121" s="108"/>
      <c r="AA1121" s="109" t="s">
        <v>187</v>
      </c>
      <c r="AB1121" s="112"/>
    </row>
    <row r="1122" spans="24:28" x14ac:dyDescent="0.2">
      <c r="X1122" s="107">
        <v>145.30000000000001</v>
      </c>
      <c r="Y1122" s="108">
        <v>0.55579999999999996</v>
      </c>
      <c r="Z1122" s="108"/>
      <c r="AA1122" s="109" t="s">
        <v>187</v>
      </c>
      <c r="AB1122" s="112"/>
    </row>
    <row r="1123" spans="24:28" x14ac:dyDescent="0.2">
      <c r="X1123" s="107">
        <v>145.4</v>
      </c>
      <c r="Y1123" s="108">
        <v>0.55569999999999997</v>
      </c>
      <c r="Z1123" s="108"/>
      <c r="AA1123" s="109" t="s">
        <v>187</v>
      </c>
      <c r="AB1123" s="112"/>
    </row>
    <row r="1124" spans="24:28" x14ac:dyDescent="0.2">
      <c r="X1124" s="107">
        <v>145.5</v>
      </c>
      <c r="Y1124" s="108">
        <v>0.55569999999999997</v>
      </c>
      <c r="Z1124" s="108"/>
      <c r="AA1124" s="109" t="s">
        <v>187</v>
      </c>
      <c r="AB1124" s="112"/>
    </row>
    <row r="1125" spans="24:28" x14ac:dyDescent="0.2">
      <c r="X1125" s="107">
        <v>145.6</v>
      </c>
      <c r="Y1125" s="108">
        <v>0.55559999999999998</v>
      </c>
      <c r="Z1125" s="108"/>
      <c r="AA1125" s="109" t="s">
        <v>187</v>
      </c>
      <c r="AB1125" s="112"/>
    </row>
    <row r="1126" spans="24:28" x14ac:dyDescent="0.2">
      <c r="X1126" s="107">
        <v>145.69999999999999</v>
      </c>
      <c r="Y1126" s="108">
        <v>0.55559999999999998</v>
      </c>
      <c r="Z1126" s="108"/>
      <c r="AA1126" s="109" t="s">
        <v>187</v>
      </c>
      <c r="AB1126" s="112"/>
    </row>
    <row r="1127" spans="24:28" x14ac:dyDescent="0.2">
      <c r="X1127" s="107">
        <v>145.80000000000001</v>
      </c>
      <c r="Y1127" s="108">
        <v>0.55549999999999999</v>
      </c>
      <c r="Z1127" s="108"/>
      <c r="AA1127" s="109" t="s">
        <v>187</v>
      </c>
      <c r="AB1127" s="112"/>
    </row>
    <row r="1128" spans="24:28" x14ac:dyDescent="0.2">
      <c r="X1128" s="107">
        <v>145.9</v>
      </c>
      <c r="Y1128" s="108">
        <v>0.55549999999999999</v>
      </c>
      <c r="Z1128" s="108"/>
      <c r="AA1128" s="109" t="s">
        <v>187</v>
      </c>
      <c r="AB1128" s="112"/>
    </row>
    <row r="1129" spans="24:28" x14ac:dyDescent="0.2">
      <c r="X1129" s="107">
        <v>146</v>
      </c>
      <c r="Y1129" s="108">
        <v>0.5554</v>
      </c>
      <c r="Z1129" s="108"/>
      <c r="AA1129" s="109" t="s">
        <v>187</v>
      </c>
      <c r="AB1129" s="112"/>
    </row>
    <row r="1130" spans="24:28" x14ac:dyDescent="0.2">
      <c r="X1130" s="107">
        <v>146.1</v>
      </c>
      <c r="Y1130" s="108">
        <v>0.5554</v>
      </c>
      <c r="Z1130" s="108"/>
      <c r="AA1130" s="109" t="s">
        <v>187</v>
      </c>
      <c r="AB1130" s="112"/>
    </row>
    <row r="1131" spans="24:28" x14ac:dyDescent="0.2">
      <c r="X1131" s="107">
        <v>146.19999999999999</v>
      </c>
      <c r="Y1131" s="108">
        <v>0.55530000000000002</v>
      </c>
      <c r="Z1131" s="108"/>
      <c r="AA1131" s="109" t="s">
        <v>187</v>
      </c>
      <c r="AB1131" s="112"/>
    </row>
    <row r="1132" spans="24:28" x14ac:dyDescent="0.2">
      <c r="X1132" s="107">
        <v>146.30000000000001</v>
      </c>
      <c r="Y1132" s="108">
        <v>0.55520000000000003</v>
      </c>
      <c r="Z1132" s="108"/>
      <c r="AA1132" s="109" t="s">
        <v>187</v>
      </c>
      <c r="AB1132" s="112"/>
    </row>
    <row r="1133" spans="24:28" x14ac:dyDescent="0.2">
      <c r="X1133" s="107">
        <v>146.4</v>
      </c>
      <c r="Y1133" s="108">
        <v>0.55520000000000003</v>
      </c>
      <c r="Z1133" s="108"/>
      <c r="AA1133" s="109" t="s">
        <v>187</v>
      </c>
      <c r="AB1133" s="112"/>
    </row>
    <row r="1134" spans="24:28" x14ac:dyDescent="0.2">
      <c r="X1134" s="107">
        <v>146.5</v>
      </c>
      <c r="Y1134" s="108">
        <v>0.55510000000000004</v>
      </c>
      <c r="Z1134" s="108"/>
      <c r="AA1134" s="109" t="s">
        <v>187</v>
      </c>
      <c r="AB1134" s="112"/>
    </row>
    <row r="1135" spans="24:28" x14ac:dyDescent="0.2">
      <c r="X1135" s="107">
        <v>146.6</v>
      </c>
      <c r="Y1135" s="108">
        <v>0.55510000000000004</v>
      </c>
      <c r="Z1135" s="108"/>
      <c r="AA1135" s="109" t="s">
        <v>187</v>
      </c>
      <c r="AB1135" s="112"/>
    </row>
    <row r="1136" spans="24:28" x14ac:dyDescent="0.2">
      <c r="X1136" s="107">
        <v>146.69999999999999</v>
      </c>
      <c r="Y1136" s="108">
        <v>0.55500000000000005</v>
      </c>
      <c r="Z1136" s="108"/>
      <c r="AA1136" s="109" t="s">
        <v>187</v>
      </c>
      <c r="AB1136" s="112"/>
    </row>
    <row r="1137" spans="24:28" x14ac:dyDescent="0.2">
      <c r="X1137" s="107">
        <v>146.80000000000001</v>
      </c>
      <c r="Y1137" s="108">
        <v>0.55500000000000005</v>
      </c>
      <c r="Z1137" s="108"/>
      <c r="AA1137" s="109" t="s">
        <v>187</v>
      </c>
      <c r="AB1137" s="112"/>
    </row>
    <row r="1138" spans="24:28" x14ac:dyDescent="0.2">
      <c r="X1138" s="107">
        <v>146.9</v>
      </c>
      <c r="Y1138" s="108">
        <v>0.55489999999999995</v>
      </c>
      <c r="Z1138" s="108"/>
      <c r="AA1138" s="109" t="s">
        <v>187</v>
      </c>
      <c r="AB1138" s="112"/>
    </row>
    <row r="1139" spans="24:28" x14ac:dyDescent="0.2">
      <c r="X1139" s="107">
        <v>147</v>
      </c>
      <c r="Y1139" s="108">
        <v>0.55489999999999995</v>
      </c>
      <c r="Z1139" s="108"/>
      <c r="AA1139" s="109" t="s">
        <v>187</v>
      </c>
      <c r="AB1139" s="112"/>
    </row>
    <row r="1140" spans="24:28" x14ac:dyDescent="0.2">
      <c r="X1140" s="107">
        <v>147.1</v>
      </c>
      <c r="Y1140" s="108">
        <v>0.55479999999999996</v>
      </c>
      <c r="Z1140" s="108"/>
      <c r="AA1140" s="109" t="s">
        <v>187</v>
      </c>
      <c r="AB1140" s="112"/>
    </row>
    <row r="1141" spans="24:28" x14ac:dyDescent="0.2">
      <c r="X1141" s="107">
        <v>147.19999999999999</v>
      </c>
      <c r="Y1141" s="108">
        <v>0.55479999999999996</v>
      </c>
      <c r="Z1141" s="108"/>
      <c r="AA1141" s="109" t="s">
        <v>187</v>
      </c>
      <c r="AB1141" s="112"/>
    </row>
    <row r="1142" spans="24:28" x14ac:dyDescent="0.2">
      <c r="X1142" s="107">
        <v>147.30000000000001</v>
      </c>
      <c r="Y1142" s="108">
        <v>0.55469999999999997</v>
      </c>
      <c r="Z1142" s="108"/>
      <c r="AA1142" s="109" t="s">
        <v>187</v>
      </c>
      <c r="AB1142" s="112"/>
    </row>
    <row r="1143" spans="24:28" x14ac:dyDescent="0.2">
      <c r="X1143" s="107">
        <v>147.4</v>
      </c>
      <c r="Y1143" s="108">
        <v>0.55469999999999997</v>
      </c>
      <c r="Z1143" s="108"/>
      <c r="AA1143" s="109" t="s">
        <v>187</v>
      </c>
      <c r="AB1143" s="112"/>
    </row>
    <row r="1144" spans="24:28" x14ac:dyDescent="0.2">
      <c r="X1144" s="107">
        <v>147.5</v>
      </c>
      <c r="Y1144" s="108">
        <v>0.55459999999999998</v>
      </c>
      <c r="Z1144" s="108"/>
      <c r="AA1144" s="109" t="s">
        <v>187</v>
      </c>
      <c r="AB1144" s="112"/>
    </row>
    <row r="1145" spans="24:28" x14ac:dyDescent="0.2">
      <c r="X1145" s="107">
        <v>147.6</v>
      </c>
      <c r="Y1145" s="108">
        <v>0.55459999999999998</v>
      </c>
      <c r="Z1145" s="108"/>
      <c r="AA1145" s="109" t="s">
        <v>187</v>
      </c>
      <c r="AB1145" s="112"/>
    </row>
    <row r="1146" spans="24:28" x14ac:dyDescent="0.2">
      <c r="X1146" s="107">
        <v>147.69999999999999</v>
      </c>
      <c r="Y1146" s="108">
        <v>0.55449999999999999</v>
      </c>
      <c r="Z1146" s="108"/>
      <c r="AA1146" s="109" t="s">
        <v>187</v>
      </c>
      <c r="AB1146" s="112"/>
    </row>
    <row r="1147" spans="24:28" x14ac:dyDescent="0.2">
      <c r="X1147" s="107">
        <v>147.80000000000001</v>
      </c>
      <c r="Y1147" s="108">
        <v>0.5544</v>
      </c>
      <c r="Z1147" s="108"/>
      <c r="AA1147" s="109" t="s">
        <v>187</v>
      </c>
      <c r="AB1147" s="112"/>
    </row>
    <row r="1148" spans="24:28" x14ac:dyDescent="0.2">
      <c r="X1148" s="107">
        <v>147.9</v>
      </c>
      <c r="Y1148" s="108">
        <v>0.5544</v>
      </c>
      <c r="Z1148" s="108"/>
      <c r="AA1148" s="109" t="s">
        <v>187</v>
      </c>
      <c r="AB1148" s="112"/>
    </row>
    <row r="1149" spans="24:28" x14ac:dyDescent="0.2">
      <c r="X1149" s="107">
        <v>148</v>
      </c>
      <c r="Y1149" s="108">
        <v>0.55432000000000003</v>
      </c>
      <c r="Z1149" s="108"/>
      <c r="AA1149" s="109" t="s">
        <v>187</v>
      </c>
      <c r="AB1149" s="112"/>
    </row>
    <row r="1150" spans="24:28" x14ac:dyDescent="0.2">
      <c r="X1150" s="107">
        <v>148.1</v>
      </c>
      <c r="Y1150" s="108">
        <v>0.55430000000000001</v>
      </c>
      <c r="Z1150" s="108"/>
      <c r="AA1150" s="109" t="s">
        <v>187</v>
      </c>
      <c r="AB1150" s="112"/>
    </row>
    <row r="1151" spans="24:28" x14ac:dyDescent="0.2">
      <c r="X1151" s="107">
        <v>148.19999999999999</v>
      </c>
      <c r="Y1151" s="108">
        <v>0.55420000000000003</v>
      </c>
      <c r="Z1151" s="108"/>
      <c r="AA1151" s="109" t="s">
        <v>187</v>
      </c>
      <c r="AB1151" s="112"/>
    </row>
    <row r="1152" spans="24:28" x14ac:dyDescent="0.2">
      <c r="X1152" s="107">
        <v>148.30000000000001</v>
      </c>
      <c r="Y1152" s="108">
        <v>0.55420000000000003</v>
      </c>
      <c r="Z1152" s="108"/>
      <c r="AA1152" s="109" t="s">
        <v>187</v>
      </c>
      <c r="AB1152" s="112"/>
    </row>
    <row r="1153" spans="24:28" x14ac:dyDescent="0.2">
      <c r="X1153" s="107">
        <v>148.4</v>
      </c>
      <c r="Y1153" s="108">
        <v>0.55410000000000004</v>
      </c>
      <c r="Z1153" s="108"/>
      <c r="AA1153" s="109" t="s">
        <v>187</v>
      </c>
      <c r="AB1153" s="112"/>
    </row>
    <row r="1154" spans="24:28" x14ac:dyDescent="0.2">
      <c r="X1154" s="107">
        <v>148.5</v>
      </c>
      <c r="Y1154" s="108">
        <v>0.55410000000000004</v>
      </c>
      <c r="Z1154" s="108"/>
      <c r="AA1154" s="109" t="s">
        <v>187</v>
      </c>
      <c r="AB1154" s="112"/>
    </row>
    <row r="1155" spans="24:28" x14ac:dyDescent="0.2">
      <c r="X1155" s="107">
        <v>148.6</v>
      </c>
      <c r="Y1155" s="108">
        <v>0.55400000000000005</v>
      </c>
      <c r="Z1155" s="108"/>
      <c r="AA1155" s="109" t="s">
        <v>187</v>
      </c>
      <c r="AB1155" s="112"/>
    </row>
    <row r="1156" spans="24:28" x14ac:dyDescent="0.2">
      <c r="X1156" s="107">
        <v>148.69999999999999</v>
      </c>
      <c r="Y1156" s="108">
        <v>0.55400000000000005</v>
      </c>
      <c r="Z1156" s="108"/>
      <c r="AA1156" s="109" t="s">
        <v>187</v>
      </c>
      <c r="AB1156" s="112"/>
    </row>
    <row r="1157" spans="24:28" x14ac:dyDescent="0.2">
      <c r="X1157" s="107">
        <v>148.80000000000001</v>
      </c>
      <c r="Y1157" s="108">
        <v>0.55389999999999995</v>
      </c>
      <c r="Z1157" s="108"/>
      <c r="AA1157" s="109" t="s">
        <v>187</v>
      </c>
      <c r="AB1157" s="112"/>
    </row>
    <row r="1158" spans="24:28" x14ac:dyDescent="0.2">
      <c r="X1158" s="107">
        <v>148.9</v>
      </c>
      <c r="Y1158" s="108">
        <v>0.55389999999999995</v>
      </c>
      <c r="Z1158" s="108"/>
      <c r="AA1158" s="109" t="s">
        <v>187</v>
      </c>
      <c r="AB1158" s="112"/>
    </row>
    <row r="1159" spans="24:28" x14ac:dyDescent="0.2">
      <c r="X1159" s="107">
        <v>149</v>
      </c>
      <c r="Y1159" s="108">
        <v>0.55379999999999996</v>
      </c>
      <c r="Z1159" s="108"/>
      <c r="AA1159" s="109" t="s">
        <v>187</v>
      </c>
      <c r="AB1159" s="112"/>
    </row>
    <row r="1160" spans="24:28" x14ac:dyDescent="0.2">
      <c r="X1160" s="107">
        <v>149.1</v>
      </c>
      <c r="Y1160" s="108">
        <v>0.55379999999999996</v>
      </c>
      <c r="Z1160" s="108"/>
      <c r="AA1160" s="109" t="s">
        <v>187</v>
      </c>
      <c r="AB1160" s="112"/>
    </row>
    <row r="1161" spans="24:28" x14ac:dyDescent="0.2">
      <c r="X1161" s="107">
        <v>149.19999999999999</v>
      </c>
      <c r="Y1161" s="108">
        <v>0.55369999999999997</v>
      </c>
      <c r="Z1161" s="108"/>
      <c r="AA1161" s="109" t="s">
        <v>187</v>
      </c>
      <c r="AB1161" s="112"/>
    </row>
    <row r="1162" spans="24:28" x14ac:dyDescent="0.2">
      <c r="X1162" s="107">
        <v>149.30000000000001</v>
      </c>
      <c r="Y1162" s="108">
        <v>0.55369999999999997</v>
      </c>
      <c r="Z1162" s="108"/>
      <c r="AA1162" s="109" t="s">
        <v>187</v>
      </c>
      <c r="AB1162" s="112"/>
    </row>
    <row r="1163" spans="24:28" x14ac:dyDescent="0.2">
      <c r="X1163" s="107">
        <v>149.4</v>
      </c>
      <c r="Y1163" s="108">
        <v>0.55359999999999998</v>
      </c>
      <c r="Z1163" s="108"/>
      <c r="AA1163" s="109" t="s">
        <v>187</v>
      </c>
      <c r="AB1163" s="112"/>
    </row>
    <row r="1164" spans="24:28" x14ac:dyDescent="0.2">
      <c r="X1164" s="107">
        <v>149.5</v>
      </c>
      <c r="Y1164" s="108">
        <v>0.55359999999999998</v>
      </c>
      <c r="Z1164" s="108"/>
      <c r="AA1164" s="109" t="s">
        <v>187</v>
      </c>
      <c r="AB1164" s="112"/>
    </row>
    <row r="1165" spans="24:28" x14ac:dyDescent="0.2">
      <c r="X1165" s="107">
        <v>149.6</v>
      </c>
      <c r="Y1165" s="108">
        <v>0.55349999999999999</v>
      </c>
      <c r="Z1165" s="108"/>
      <c r="AA1165" s="109" t="s">
        <v>187</v>
      </c>
      <c r="AB1165" s="112"/>
    </row>
    <row r="1166" spans="24:28" x14ac:dyDescent="0.2">
      <c r="X1166" s="107">
        <v>149.69999999999999</v>
      </c>
      <c r="Y1166" s="108">
        <v>0.55349999999999999</v>
      </c>
      <c r="Z1166" s="108"/>
      <c r="AA1166" s="109" t="s">
        <v>187</v>
      </c>
      <c r="AB1166" s="112"/>
    </row>
    <row r="1167" spans="24:28" x14ac:dyDescent="0.2">
      <c r="X1167" s="107">
        <v>149.80000000000001</v>
      </c>
      <c r="Y1167" s="108">
        <v>0.5534</v>
      </c>
      <c r="Z1167" s="108"/>
      <c r="AA1167" s="109" t="s">
        <v>187</v>
      </c>
      <c r="AB1167" s="112"/>
    </row>
    <row r="1168" spans="24:28" x14ac:dyDescent="0.2">
      <c r="X1168" s="107">
        <v>149.9</v>
      </c>
      <c r="Y1168" s="108">
        <v>0.55330000000000001</v>
      </c>
      <c r="Z1168" s="108"/>
      <c r="AA1168" s="109" t="s">
        <v>187</v>
      </c>
      <c r="AB1168" s="112"/>
    </row>
    <row r="1169" spans="24:28" x14ac:dyDescent="0.2">
      <c r="X1169" s="107">
        <v>150</v>
      </c>
      <c r="Y1169" s="108">
        <v>0.55330000000000001</v>
      </c>
      <c r="Z1169" s="108"/>
      <c r="AA1169" s="109" t="s">
        <v>187</v>
      </c>
      <c r="AB1169" s="112"/>
    </row>
    <row r="1170" spans="24:28" x14ac:dyDescent="0.2">
      <c r="X1170" s="107">
        <v>150.1</v>
      </c>
      <c r="Y1170" s="108">
        <v>0.55320000000000003</v>
      </c>
      <c r="Z1170" s="108"/>
      <c r="AA1170" s="109" t="s">
        <v>187</v>
      </c>
      <c r="AB1170" s="112"/>
    </row>
    <row r="1171" spans="24:28" x14ac:dyDescent="0.2">
      <c r="X1171" s="107">
        <v>150.19999999999999</v>
      </c>
      <c r="Y1171" s="108">
        <v>0.55320000000000003</v>
      </c>
      <c r="Z1171" s="108"/>
      <c r="AA1171" s="109" t="s">
        <v>187</v>
      </c>
      <c r="AB1171" s="112"/>
    </row>
    <row r="1172" spans="24:28" x14ac:dyDescent="0.2">
      <c r="X1172" s="107">
        <v>150.30000000000001</v>
      </c>
      <c r="Y1172" s="108">
        <v>0.55310000000000004</v>
      </c>
      <c r="Z1172" s="108"/>
      <c r="AA1172" s="109" t="s">
        <v>187</v>
      </c>
      <c r="AB1172" s="112"/>
    </row>
    <row r="1173" spans="24:28" x14ac:dyDescent="0.2">
      <c r="X1173" s="107">
        <v>150.4</v>
      </c>
      <c r="Y1173" s="108">
        <v>0.55310000000000004</v>
      </c>
      <c r="Z1173" s="108"/>
      <c r="AA1173" s="109" t="s">
        <v>187</v>
      </c>
      <c r="AB1173" s="112"/>
    </row>
    <row r="1174" spans="24:28" x14ac:dyDescent="0.2">
      <c r="X1174" s="107">
        <v>150.5</v>
      </c>
      <c r="Y1174" s="108">
        <v>0.55300000000000005</v>
      </c>
      <c r="Z1174" s="108"/>
      <c r="AA1174" s="109" t="s">
        <v>187</v>
      </c>
      <c r="AB1174" s="112"/>
    </row>
    <row r="1175" spans="24:28" x14ac:dyDescent="0.2">
      <c r="X1175" s="107">
        <v>150.6</v>
      </c>
      <c r="Y1175" s="108">
        <v>0.55300000000000005</v>
      </c>
      <c r="Z1175" s="108"/>
      <c r="AA1175" s="109" t="s">
        <v>187</v>
      </c>
      <c r="AB1175" s="112"/>
    </row>
    <row r="1176" spans="24:28" x14ac:dyDescent="0.2">
      <c r="X1176" s="107">
        <v>150.69999999999999</v>
      </c>
      <c r="Y1176" s="108">
        <v>0.55289999999999995</v>
      </c>
      <c r="Z1176" s="108"/>
      <c r="AA1176" s="109" t="s">
        <v>187</v>
      </c>
      <c r="AB1176" s="112"/>
    </row>
    <row r="1177" spans="24:28" x14ac:dyDescent="0.2">
      <c r="X1177" s="107">
        <v>150.80000000000001</v>
      </c>
      <c r="Y1177" s="108">
        <v>0.55289999999999995</v>
      </c>
      <c r="Z1177" s="108"/>
      <c r="AA1177" s="109" t="s">
        <v>187</v>
      </c>
      <c r="AB1177" s="112"/>
    </row>
    <row r="1178" spans="24:28" x14ac:dyDescent="0.2">
      <c r="X1178" s="107">
        <v>150.9</v>
      </c>
      <c r="Y1178" s="108">
        <v>0.55279999999999996</v>
      </c>
      <c r="Z1178" s="108"/>
      <c r="AA1178" s="109" t="s">
        <v>187</v>
      </c>
      <c r="AB1178" s="112"/>
    </row>
    <row r="1179" spans="24:28" x14ac:dyDescent="0.2">
      <c r="X1179" s="107">
        <v>151</v>
      </c>
      <c r="Y1179" s="108">
        <v>0.55279999999999996</v>
      </c>
      <c r="Z1179" s="108"/>
      <c r="AA1179" s="109" t="s">
        <v>187</v>
      </c>
      <c r="AB1179" s="112"/>
    </row>
    <row r="1180" spans="24:28" x14ac:dyDescent="0.2">
      <c r="X1180" s="107">
        <v>151.1</v>
      </c>
      <c r="Y1180" s="108">
        <v>0.55269999999999997</v>
      </c>
      <c r="Z1180" s="108"/>
      <c r="AA1180" s="109" t="s">
        <v>187</v>
      </c>
      <c r="AB1180" s="112"/>
    </row>
    <row r="1181" spans="24:28" x14ac:dyDescent="0.2">
      <c r="X1181" s="107">
        <v>151.19999999999999</v>
      </c>
      <c r="Y1181" s="108">
        <v>0.55269999999999997</v>
      </c>
      <c r="Z1181" s="108"/>
      <c r="AA1181" s="109" t="s">
        <v>187</v>
      </c>
      <c r="AB1181" s="112"/>
    </row>
    <row r="1182" spans="24:28" x14ac:dyDescent="0.2">
      <c r="X1182" s="107">
        <v>151.30000000000001</v>
      </c>
      <c r="Y1182" s="108">
        <v>0.55259999999999998</v>
      </c>
      <c r="Z1182" s="108"/>
      <c r="AA1182" s="109" t="s">
        <v>187</v>
      </c>
      <c r="AB1182" s="112"/>
    </row>
    <row r="1183" spans="24:28" x14ac:dyDescent="0.2">
      <c r="X1183" s="107">
        <v>151.4</v>
      </c>
      <c r="Y1183" s="108">
        <v>0.55259999999999998</v>
      </c>
      <c r="Z1183" s="108"/>
      <c r="AA1183" s="109" t="s">
        <v>187</v>
      </c>
      <c r="AB1183" s="112"/>
    </row>
    <row r="1184" spans="24:28" x14ac:dyDescent="0.2">
      <c r="X1184" s="107">
        <v>151.5</v>
      </c>
      <c r="Y1184" s="108">
        <v>0.55249999999999999</v>
      </c>
      <c r="Z1184" s="108"/>
      <c r="AA1184" s="109" t="s">
        <v>187</v>
      </c>
      <c r="AB1184" s="112"/>
    </row>
    <row r="1185" spans="24:28" x14ac:dyDescent="0.2">
      <c r="X1185" s="107">
        <v>151.6</v>
      </c>
      <c r="Y1185" s="108">
        <v>0.55249999999999999</v>
      </c>
      <c r="Z1185" s="108"/>
      <c r="AA1185" s="109" t="s">
        <v>187</v>
      </c>
      <c r="AB1185" s="112"/>
    </row>
    <row r="1186" spans="24:28" x14ac:dyDescent="0.2">
      <c r="X1186" s="107">
        <v>151.69999999999999</v>
      </c>
      <c r="Y1186" s="108">
        <v>0.5524</v>
      </c>
      <c r="Z1186" s="108"/>
      <c r="AA1186" s="109" t="s">
        <v>187</v>
      </c>
      <c r="AB1186" s="112"/>
    </row>
    <row r="1187" spans="24:28" x14ac:dyDescent="0.2">
      <c r="X1187" s="107">
        <v>151.80000000000001</v>
      </c>
      <c r="Y1187" s="108">
        <v>0.5524</v>
      </c>
      <c r="Z1187" s="108"/>
      <c r="AA1187" s="109" t="s">
        <v>187</v>
      </c>
      <c r="AB1187" s="112"/>
    </row>
    <row r="1188" spans="24:28" x14ac:dyDescent="0.2">
      <c r="X1188" s="107">
        <v>151.9</v>
      </c>
      <c r="Y1188" s="108">
        <v>0.55230000000000001</v>
      </c>
      <c r="Z1188" s="108"/>
      <c r="AA1188" s="109" t="s">
        <v>187</v>
      </c>
      <c r="AB1188" s="112"/>
    </row>
    <row r="1189" spans="24:28" x14ac:dyDescent="0.2">
      <c r="X1189" s="107">
        <v>152</v>
      </c>
      <c r="Y1189" s="108">
        <v>0.55230000000000001</v>
      </c>
      <c r="Z1189" s="108"/>
      <c r="AA1189" s="109" t="s">
        <v>187</v>
      </c>
      <c r="AB1189" s="112"/>
    </row>
    <row r="1190" spans="24:28" x14ac:dyDescent="0.2">
      <c r="X1190" s="107">
        <v>152.1</v>
      </c>
      <c r="Y1190" s="108">
        <v>0.55220000000000002</v>
      </c>
      <c r="Z1190" s="108"/>
      <c r="AA1190" s="109" t="s">
        <v>187</v>
      </c>
      <c r="AB1190" s="112"/>
    </row>
    <row r="1191" spans="24:28" x14ac:dyDescent="0.2">
      <c r="X1191" s="107">
        <v>152.19999999999999</v>
      </c>
      <c r="Y1191" s="108">
        <v>0.55220000000000002</v>
      </c>
      <c r="Z1191" s="108"/>
      <c r="AA1191" s="109" t="s">
        <v>187</v>
      </c>
      <c r="AB1191" s="112"/>
    </row>
    <row r="1192" spans="24:28" x14ac:dyDescent="0.2">
      <c r="X1192" s="107">
        <v>152.30000000000001</v>
      </c>
      <c r="Y1192" s="108">
        <v>0.55210000000000004</v>
      </c>
      <c r="Z1192" s="108"/>
      <c r="AA1192" s="109" t="s">
        <v>187</v>
      </c>
      <c r="AB1192" s="112"/>
    </row>
    <row r="1193" spans="24:28" x14ac:dyDescent="0.2">
      <c r="X1193" s="107">
        <v>152.4</v>
      </c>
      <c r="Y1193" s="108">
        <v>0.55210000000000004</v>
      </c>
      <c r="Z1193" s="108"/>
      <c r="AA1193" s="109" t="s">
        <v>187</v>
      </c>
      <c r="AB1193" s="112"/>
    </row>
    <row r="1194" spans="24:28" x14ac:dyDescent="0.2">
      <c r="X1194" s="107">
        <v>152.5</v>
      </c>
      <c r="Y1194" s="108">
        <v>0.55200000000000005</v>
      </c>
      <c r="Z1194" s="108"/>
      <c r="AA1194" s="109" t="s">
        <v>187</v>
      </c>
      <c r="AB1194" s="112"/>
    </row>
    <row r="1195" spans="24:28" x14ac:dyDescent="0.2">
      <c r="X1195" s="107">
        <v>152.6</v>
      </c>
      <c r="Y1195" s="108">
        <v>0.55200000000000005</v>
      </c>
      <c r="Z1195" s="108"/>
      <c r="AA1195" s="109" t="s">
        <v>187</v>
      </c>
      <c r="AB1195" s="112"/>
    </row>
    <row r="1196" spans="24:28" x14ac:dyDescent="0.2">
      <c r="X1196" s="107">
        <v>152.69999999999999</v>
      </c>
      <c r="Y1196" s="108">
        <v>0.55189999999999995</v>
      </c>
      <c r="Z1196" s="108"/>
      <c r="AA1196" s="109" t="s">
        <v>187</v>
      </c>
      <c r="AB1196" s="112"/>
    </row>
    <row r="1197" spans="24:28" x14ac:dyDescent="0.2">
      <c r="X1197" s="107">
        <v>152.80000000000001</v>
      </c>
      <c r="Y1197" s="108">
        <v>0.55189999999999995</v>
      </c>
      <c r="Z1197" s="108"/>
      <c r="AA1197" s="109" t="s">
        <v>187</v>
      </c>
      <c r="AB1197" s="112"/>
    </row>
    <row r="1198" spans="24:28" x14ac:dyDescent="0.2">
      <c r="X1198" s="107">
        <v>152.9</v>
      </c>
      <c r="Y1198" s="108">
        <v>0.55179999999999996</v>
      </c>
      <c r="Z1198" s="108"/>
      <c r="AA1198" s="109" t="s">
        <v>187</v>
      </c>
      <c r="AB1198" s="112"/>
    </row>
    <row r="1199" spans="24:28" x14ac:dyDescent="0.2">
      <c r="X1199" s="107">
        <v>153</v>
      </c>
      <c r="Y1199" s="108">
        <v>0.55179999999999996</v>
      </c>
      <c r="Z1199" s="108"/>
      <c r="AA1199" s="109" t="s">
        <v>187</v>
      </c>
      <c r="AB1199" s="112"/>
    </row>
    <row r="1200" spans="24:28" x14ac:dyDescent="0.2">
      <c r="X1200" s="107">
        <v>153.1</v>
      </c>
      <c r="Y1200" s="108">
        <v>0.55169999999999997</v>
      </c>
      <c r="Z1200" s="108"/>
      <c r="AA1200" s="109" t="s">
        <v>187</v>
      </c>
      <c r="AB1200" s="112"/>
    </row>
    <row r="1201" spans="24:28" x14ac:dyDescent="0.2">
      <c r="X1201" s="107">
        <v>153.19999999999999</v>
      </c>
      <c r="Y1201" s="108">
        <v>0.55159999999999998</v>
      </c>
      <c r="Z1201" s="108"/>
      <c r="AA1201" s="109" t="s">
        <v>187</v>
      </c>
      <c r="AB1201" s="112"/>
    </row>
    <row r="1202" spans="24:28" x14ac:dyDescent="0.2">
      <c r="X1202" s="107">
        <v>153.30000000000001</v>
      </c>
      <c r="Y1202" s="108">
        <v>0.55159999999999998</v>
      </c>
      <c r="Z1202" s="108"/>
      <c r="AA1202" s="109" t="s">
        <v>187</v>
      </c>
      <c r="AB1202" s="112"/>
    </row>
    <row r="1203" spans="24:28" x14ac:dyDescent="0.2">
      <c r="X1203" s="107">
        <v>153.4</v>
      </c>
      <c r="Y1203" s="108">
        <v>0.55149999999999999</v>
      </c>
      <c r="Z1203" s="108"/>
      <c r="AA1203" s="109" t="s">
        <v>187</v>
      </c>
      <c r="AB1203" s="112"/>
    </row>
    <row r="1204" spans="24:28" x14ac:dyDescent="0.2">
      <c r="X1204" s="107">
        <v>153.5</v>
      </c>
      <c r="Y1204" s="108">
        <v>0.55149999999999999</v>
      </c>
      <c r="Z1204" s="108"/>
      <c r="AA1204" s="109" t="s">
        <v>187</v>
      </c>
      <c r="AB1204" s="112"/>
    </row>
    <row r="1205" spans="24:28" x14ac:dyDescent="0.2">
      <c r="X1205" s="107">
        <v>153.6</v>
      </c>
      <c r="Y1205" s="108">
        <v>0.5514</v>
      </c>
      <c r="Z1205" s="108"/>
      <c r="AA1205" s="109" t="s">
        <v>187</v>
      </c>
      <c r="AB1205" s="112"/>
    </row>
    <row r="1206" spans="24:28" x14ac:dyDescent="0.2">
      <c r="X1206" s="107">
        <v>153.69999999999999</v>
      </c>
      <c r="Y1206" s="108">
        <v>0.5514</v>
      </c>
      <c r="Z1206" s="108"/>
      <c r="AA1206" s="109" t="s">
        <v>187</v>
      </c>
      <c r="AB1206" s="112"/>
    </row>
    <row r="1207" spans="24:28" x14ac:dyDescent="0.2">
      <c r="X1207" s="107">
        <v>153.80000000000001</v>
      </c>
      <c r="Y1207" s="108">
        <v>0.55130000000000001</v>
      </c>
      <c r="Z1207" s="108"/>
      <c r="AA1207" s="109" t="s">
        <v>187</v>
      </c>
      <c r="AB1207" s="112"/>
    </row>
    <row r="1208" spans="24:28" x14ac:dyDescent="0.2">
      <c r="X1208" s="107">
        <v>153.9</v>
      </c>
      <c r="Y1208" s="108">
        <v>0.55130000000000001</v>
      </c>
      <c r="Z1208" s="108"/>
      <c r="AA1208" s="109" t="s">
        <v>187</v>
      </c>
      <c r="AB1208" s="112"/>
    </row>
    <row r="1209" spans="24:28" x14ac:dyDescent="0.2">
      <c r="X1209" s="104"/>
      <c r="Y1209" s="104"/>
      <c r="Z1209" s="113"/>
      <c r="AA1209" s="113"/>
      <c r="AB1209" s="113"/>
    </row>
    <row r="1210" spans="24:28" x14ac:dyDescent="0.2">
      <c r="X1210" s="104"/>
      <c r="Y1210" s="104"/>
      <c r="Z1210" s="113"/>
      <c r="AA1210" s="113"/>
      <c r="AB1210" s="113"/>
    </row>
    <row r="1211" spans="24:28" x14ac:dyDescent="0.2">
      <c r="X1211" s="104"/>
      <c r="Y1211" s="104"/>
      <c r="Z1211" s="113"/>
      <c r="AA1211" s="113"/>
      <c r="AB1211" s="113"/>
    </row>
    <row r="1212" spans="24:28" x14ac:dyDescent="0.2">
      <c r="X1212" s="104"/>
      <c r="Y1212" s="104"/>
      <c r="Z1212" s="113"/>
      <c r="AA1212" s="113"/>
      <c r="AB1212" s="113"/>
    </row>
    <row r="1213" spans="24:28" x14ac:dyDescent="0.2">
      <c r="X1213" s="104"/>
      <c r="Y1213" s="104"/>
      <c r="Z1213" s="113"/>
      <c r="AA1213" s="113"/>
      <c r="AB1213" s="113"/>
    </row>
    <row r="1214" spans="24:28" x14ac:dyDescent="0.2">
      <c r="X1214" s="104"/>
      <c r="Y1214" s="104"/>
      <c r="Z1214" s="113"/>
      <c r="AA1214" s="113"/>
      <c r="AB1214" s="113"/>
    </row>
    <row r="1215" spans="24:28" x14ac:dyDescent="0.2">
      <c r="X1215" s="104"/>
      <c r="Y1215" s="104"/>
      <c r="Z1215" s="113"/>
      <c r="AA1215" s="113"/>
      <c r="AB1215" s="113"/>
    </row>
    <row r="1216" spans="24:28" x14ac:dyDescent="0.2">
      <c r="X1216" s="104"/>
      <c r="Y1216" s="104"/>
      <c r="Z1216" s="113"/>
      <c r="AA1216" s="113"/>
      <c r="AB1216" s="113"/>
    </row>
    <row r="1217" spans="24:28" x14ac:dyDescent="0.2">
      <c r="X1217" s="104"/>
      <c r="Y1217" s="104"/>
      <c r="Z1217" s="113"/>
      <c r="AA1217" s="113"/>
      <c r="AB1217" s="113"/>
    </row>
    <row r="1218" spans="24:28" x14ac:dyDescent="0.2">
      <c r="X1218" s="104"/>
      <c r="Y1218" s="104"/>
      <c r="Z1218" s="113"/>
      <c r="AA1218" s="113"/>
      <c r="AB1218" s="113"/>
    </row>
    <row r="1219" spans="24:28" x14ac:dyDescent="0.2">
      <c r="X1219" s="104"/>
      <c r="Y1219" s="104"/>
      <c r="Z1219" s="113"/>
      <c r="AA1219" s="113"/>
      <c r="AB1219" s="113"/>
    </row>
    <row r="1220" spans="24:28" x14ac:dyDescent="0.2">
      <c r="X1220" s="104"/>
      <c r="Y1220" s="104"/>
      <c r="Z1220" s="113"/>
      <c r="AA1220" s="113"/>
      <c r="AB1220" s="113"/>
    </row>
    <row r="1221" spans="24:28" x14ac:dyDescent="0.2">
      <c r="X1221" s="104"/>
      <c r="Y1221" s="104"/>
      <c r="Z1221" s="113"/>
      <c r="AA1221" s="113"/>
      <c r="AB1221" s="113"/>
    </row>
    <row r="1222" spans="24:28" x14ac:dyDescent="0.2">
      <c r="X1222" s="104"/>
      <c r="Y1222" s="104"/>
      <c r="Z1222" s="113"/>
      <c r="AA1222" s="113"/>
      <c r="AB1222" s="113"/>
    </row>
    <row r="1223" spans="24:28" x14ac:dyDescent="0.2">
      <c r="X1223" s="104"/>
      <c r="Y1223" s="104"/>
      <c r="Z1223" s="113"/>
      <c r="AA1223" s="113"/>
      <c r="AB1223" s="113"/>
    </row>
    <row r="1224" spans="24:28" x14ac:dyDescent="0.2">
      <c r="X1224" s="104"/>
      <c r="Y1224" s="104"/>
      <c r="Z1224" s="113"/>
      <c r="AA1224" s="113"/>
      <c r="AB1224" s="113"/>
    </row>
    <row r="1225" spans="24:28" x14ac:dyDescent="0.2">
      <c r="X1225" s="104"/>
      <c r="Y1225" s="104"/>
      <c r="Z1225" s="113"/>
      <c r="AA1225" s="113"/>
      <c r="AB1225" s="113"/>
    </row>
    <row r="1226" spans="24:28" x14ac:dyDescent="0.2">
      <c r="X1226" s="104"/>
      <c r="Y1226" s="104"/>
      <c r="Z1226" s="113"/>
      <c r="AA1226" s="113"/>
      <c r="AB1226" s="113"/>
    </row>
    <row r="1227" spans="24:28" x14ac:dyDescent="0.2">
      <c r="X1227" s="104"/>
      <c r="Y1227" s="104"/>
      <c r="Z1227" s="113"/>
      <c r="AA1227" s="113"/>
      <c r="AB1227" s="113"/>
    </row>
    <row r="1228" spans="24:28" x14ac:dyDescent="0.2">
      <c r="X1228" s="104"/>
      <c r="Y1228" s="104"/>
      <c r="Z1228" s="113"/>
      <c r="AA1228" s="113"/>
      <c r="AB1228" s="113"/>
    </row>
    <row r="1229" spans="24:28" x14ac:dyDescent="0.2">
      <c r="X1229" s="104"/>
      <c r="Y1229" s="104"/>
      <c r="Z1229" s="113"/>
      <c r="AA1229" s="113"/>
      <c r="AB1229" s="113"/>
    </row>
    <row r="1230" spans="24:28" x14ac:dyDescent="0.2">
      <c r="X1230" s="104"/>
      <c r="Y1230" s="104"/>
      <c r="Z1230" s="113"/>
      <c r="AA1230" s="113"/>
      <c r="AB1230" s="113"/>
    </row>
    <row r="1231" spans="24:28" x14ac:dyDescent="0.2">
      <c r="X1231" s="104"/>
      <c r="Y1231" s="104"/>
      <c r="Z1231" s="113"/>
      <c r="AA1231" s="113"/>
      <c r="AB1231" s="113"/>
    </row>
    <row r="1232" spans="24:28" x14ac:dyDescent="0.2">
      <c r="X1232" s="104"/>
      <c r="Y1232" s="104"/>
      <c r="Z1232" s="113"/>
      <c r="AA1232" s="113"/>
      <c r="AB1232" s="113"/>
    </row>
    <row r="1233" spans="24:28" x14ac:dyDescent="0.2">
      <c r="X1233" s="104"/>
      <c r="Y1233" s="104"/>
      <c r="Z1233" s="113"/>
      <c r="AA1233" s="113"/>
      <c r="AB1233" s="113"/>
    </row>
    <row r="1234" spans="24:28" x14ac:dyDescent="0.2">
      <c r="X1234" s="104"/>
      <c r="Y1234" s="104"/>
      <c r="Z1234" s="113"/>
      <c r="AA1234" s="113"/>
      <c r="AB1234" s="113"/>
    </row>
    <row r="1235" spans="24:28" x14ac:dyDescent="0.2">
      <c r="X1235" s="104"/>
      <c r="Y1235" s="104"/>
      <c r="Z1235" s="113"/>
      <c r="AA1235" s="113"/>
      <c r="AB1235" s="113"/>
    </row>
    <row r="1236" spans="24:28" x14ac:dyDescent="0.2">
      <c r="X1236" s="104"/>
      <c r="Y1236" s="104"/>
      <c r="Z1236" s="113"/>
      <c r="AA1236" s="113"/>
      <c r="AB1236" s="113"/>
    </row>
    <row r="1237" spans="24:28" x14ac:dyDescent="0.2">
      <c r="X1237" s="104"/>
      <c r="Y1237" s="104"/>
      <c r="Z1237" s="113"/>
      <c r="AA1237" s="113"/>
      <c r="AB1237" s="113"/>
    </row>
    <row r="1238" spans="24:28" x14ac:dyDescent="0.2">
      <c r="X1238" s="104"/>
      <c r="Y1238" s="104"/>
      <c r="Z1238" s="113"/>
      <c r="AA1238" s="113"/>
      <c r="AB1238" s="113"/>
    </row>
    <row r="1239" spans="24:28" x14ac:dyDescent="0.2">
      <c r="X1239" s="104"/>
      <c r="Y1239" s="104"/>
      <c r="Z1239" s="113"/>
      <c r="AA1239" s="113"/>
      <c r="AB1239" s="113"/>
    </row>
    <row r="1240" spans="24:28" x14ac:dyDescent="0.2">
      <c r="X1240" s="104"/>
      <c r="Y1240" s="104"/>
      <c r="Z1240" s="113"/>
      <c r="AA1240" s="113"/>
      <c r="AB1240" s="113"/>
    </row>
    <row r="1241" spans="24:28" x14ac:dyDescent="0.2">
      <c r="X1241" s="104"/>
      <c r="Y1241" s="104"/>
      <c r="Z1241" s="113"/>
      <c r="AA1241" s="113"/>
      <c r="AB1241" s="113"/>
    </row>
    <row r="1242" spans="24:28" x14ac:dyDescent="0.2">
      <c r="X1242" s="104"/>
      <c r="Y1242" s="104"/>
      <c r="Z1242" s="113"/>
      <c r="AA1242" s="113"/>
      <c r="AB1242" s="113"/>
    </row>
    <row r="1243" spans="24:28" x14ac:dyDescent="0.2">
      <c r="X1243" s="104"/>
      <c r="Y1243" s="104"/>
      <c r="Z1243" s="113"/>
      <c r="AA1243" s="113"/>
      <c r="AB1243" s="113"/>
    </row>
    <row r="1244" spans="24:28" x14ac:dyDescent="0.2">
      <c r="X1244" s="104"/>
      <c r="Y1244" s="104"/>
      <c r="Z1244" s="113"/>
      <c r="AA1244" s="113"/>
      <c r="AB1244" s="113"/>
    </row>
    <row r="1245" spans="24:28" x14ac:dyDescent="0.2">
      <c r="X1245" s="104"/>
      <c r="Y1245" s="104"/>
      <c r="Z1245" s="113"/>
      <c r="AA1245" s="113"/>
      <c r="AB1245" s="113"/>
    </row>
    <row r="1246" spans="24:28" x14ac:dyDescent="0.2">
      <c r="X1246" s="104"/>
      <c r="Y1246" s="104"/>
      <c r="Z1246" s="113"/>
      <c r="AA1246" s="113"/>
      <c r="AB1246" s="113"/>
    </row>
    <row r="1247" spans="24:28" x14ac:dyDescent="0.2">
      <c r="X1247" s="104"/>
      <c r="Y1247" s="104"/>
      <c r="Z1247" s="113"/>
      <c r="AA1247" s="113"/>
      <c r="AB1247" s="113"/>
    </row>
    <row r="1248" spans="24:28" x14ac:dyDescent="0.2">
      <c r="X1248" s="104"/>
      <c r="Y1248" s="104"/>
      <c r="Z1248" s="113"/>
      <c r="AA1248" s="113"/>
      <c r="AB1248" s="113"/>
    </row>
    <row r="1249" spans="24:28" x14ac:dyDescent="0.2">
      <c r="X1249" s="104"/>
      <c r="Y1249" s="104"/>
      <c r="Z1249" s="113"/>
      <c r="AA1249" s="113"/>
      <c r="AB1249" s="113"/>
    </row>
    <row r="1250" spans="24:28" x14ac:dyDescent="0.2">
      <c r="X1250" s="104"/>
      <c r="Y1250" s="104"/>
      <c r="Z1250" s="113"/>
      <c r="AA1250" s="113"/>
      <c r="AB1250" s="113"/>
    </row>
    <row r="1251" spans="24:28" x14ac:dyDescent="0.2">
      <c r="X1251" s="104"/>
      <c r="Y1251" s="104"/>
      <c r="Z1251" s="113"/>
      <c r="AA1251" s="113"/>
      <c r="AB1251" s="113"/>
    </row>
    <row r="1252" spans="24:28" x14ac:dyDescent="0.2">
      <c r="X1252" s="104"/>
      <c r="Y1252" s="104"/>
      <c r="Z1252" s="113"/>
      <c r="AA1252" s="113"/>
      <c r="AB1252" s="113"/>
    </row>
    <row r="1253" spans="24:28" x14ac:dyDescent="0.2">
      <c r="X1253" s="104"/>
      <c r="Y1253" s="104"/>
      <c r="Z1253" s="113"/>
      <c r="AA1253" s="113"/>
      <c r="AB1253" s="113"/>
    </row>
    <row r="1254" spans="24:28" x14ac:dyDescent="0.2">
      <c r="X1254" s="104"/>
      <c r="Y1254" s="104"/>
      <c r="Z1254" s="113"/>
      <c r="AA1254" s="113"/>
      <c r="AB1254" s="113"/>
    </row>
    <row r="1255" spans="24:28" x14ac:dyDescent="0.2">
      <c r="X1255" s="104"/>
      <c r="Y1255" s="104"/>
      <c r="Z1255" s="113"/>
      <c r="AA1255" s="113"/>
      <c r="AB1255" s="113"/>
    </row>
    <row r="1256" spans="24:28" x14ac:dyDescent="0.2">
      <c r="X1256" s="104"/>
      <c r="Y1256" s="104"/>
      <c r="Z1256" s="113"/>
      <c r="AA1256" s="113"/>
      <c r="AB1256" s="113"/>
    </row>
    <row r="1257" spans="24:28" x14ac:dyDescent="0.2">
      <c r="X1257" s="104"/>
      <c r="Y1257" s="104"/>
      <c r="Z1257" s="113"/>
      <c r="AA1257" s="113"/>
      <c r="AB1257" s="113"/>
    </row>
    <row r="1258" spans="24:28" x14ac:dyDescent="0.2">
      <c r="X1258" s="104"/>
      <c r="Y1258" s="104"/>
      <c r="Z1258" s="113"/>
      <c r="AA1258" s="113"/>
      <c r="AB1258" s="113"/>
    </row>
    <row r="1259" spans="24:28" x14ac:dyDescent="0.2">
      <c r="X1259" s="104"/>
      <c r="Y1259" s="104"/>
      <c r="Z1259" s="113"/>
      <c r="AA1259" s="113"/>
      <c r="AB1259" s="113"/>
    </row>
    <row r="1260" spans="24:28" x14ac:dyDescent="0.2">
      <c r="X1260" s="104"/>
      <c r="Y1260" s="104"/>
      <c r="Z1260" s="113"/>
      <c r="AA1260" s="113"/>
      <c r="AB1260" s="113"/>
    </row>
    <row r="1261" spans="24:28" x14ac:dyDescent="0.2">
      <c r="X1261" s="104"/>
      <c r="Y1261" s="104"/>
      <c r="Z1261" s="113"/>
      <c r="AA1261" s="113"/>
      <c r="AB1261" s="113"/>
    </row>
    <row r="1262" spans="24:28" x14ac:dyDescent="0.2">
      <c r="X1262" s="104"/>
      <c r="Y1262" s="104"/>
      <c r="Z1262" s="113"/>
      <c r="AA1262" s="113"/>
      <c r="AB1262" s="113"/>
    </row>
    <row r="1263" spans="24:28" x14ac:dyDescent="0.2">
      <c r="X1263" s="104"/>
      <c r="Y1263" s="104"/>
      <c r="Z1263" s="113"/>
      <c r="AA1263" s="113"/>
      <c r="AB1263" s="113"/>
    </row>
    <row r="1264" spans="24:28" x14ac:dyDescent="0.2">
      <c r="X1264" s="104"/>
      <c r="Y1264" s="104"/>
      <c r="Z1264" s="113"/>
      <c r="AA1264" s="113"/>
      <c r="AB1264" s="113"/>
    </row>
    <row r="1265" spans="24:28" x14ac:dyDescent="0.2">
      <c r="X1265" s="104"/>
      <c r="Y1265" s="104"/>
      <c r="Z1265" s="113"/>
      <c r="AA1265" s="113"/>
      <c r="AB1265" s="113"/>
    </row>
    <row r="1266" spans="24:28" x14ac:dyDescent="0.2">
      <c r="X1266" s="104"/>
      <c r="Y1266" s="104"/>
      <c r="Z1266" s="113"/>
      <c r="AA1266" s="113"/>
      <c r="AB1266" s="113"/>
    </row>
    <row r="1267" spans="24:28" x14ac:dyDescent="0.2">
      <c r="X1267" s="104"/>
      <c r="Y1267" s="104"/>
      <c r="Z1267" s="113"/>
      <c r="AA1267" s="113"/>
      <c r="AB1267" s="113"/>
    </row>
    <row r="1268" spans="24:28" x14ac:dyDescent="0.2">
      <c r="X1268" s="104"/>
      <c r="Y1268" s="104"/>
      <c r="Z1268" s="113"/>
      <c r="AA1268" s="113"/>
      <c r="AB1268" s="113"/>
    </row>
    <row r="1269" spans="24:28" x14ac:dyDescent="0.2">
      <c r="X1269" s="104"/>
      <c r="Y1269" s="104"/>
      <c r="Z1269" s="113"/>
      <c r="AA1269" s="113"/>
      <c r="AB1269" s="113"/>
    </row>
    <row r="1270" spans="24:28" x14ac:dyDescent="0.2">
      <c r="X1270" s="104"/>
      <c r="Y1270" s="104"/>
      <c r="Z1270" s="113"/>
      <c r="AA1270" s="113"/>
      <c r="AB1270" s="113"/>
    </row>
    <row r="1271" spans="24:28" x14ac:dyDescent="0.2">
      <c r="X1271" s="104"/>
      <c r="Y1271" s="104"/>
      <c r="Z1271" s="113"/>
      <c r="AA1271" s="113"/>
      <c r="AB1271" s="113"/>
    </row>
    <row r="1272" spans="24:28" x14ac:dyDescent="0.2">
      <c r="X1272" s="104"/>
      <c r="Y1272" s="104"/>
      <c r="Z1272" s="113"/>
      <c r="AA1272" s="113"/>
      <c r="AB1272" s="113"/>
    </row>
    <row r="1273" spans="24:28" x14ac:dyDescent="0.2">
      <c r="X1273" s="104"/>
      <c r="Y1273" s="104"/>
      <c r="Z1273" s="113"/>
      <c r="AA1273" s="113"/>
      <c r="AB1273" s="113"/>
    </row>
    <row r="1274" spans="24:28" x14ac:dyDescent="0.2">
      <c r="X1274" s="104"/>
      <c r="Y1274" s="104"/>
      <c r="Z1274" s="113"/>
      <c r="AA1274" s="113"/>
      <c r="AB1274" s="113"/>
    </row>
    <row r="1275" spans="24:28" x14ac:dyDescent="0.2">
      <c r="X1275" s="104"/>
      <c r="Y1275" s="104"/>
      <c r="Z1275" s="113"/>
      <c r="AA1275" s="113"/>
      <c r="AB1275" s="113"/>
    </row>
    <row r="1276" spans="24:28" x14ac:dyDescent="0.2">
      <c r="X1276" s="104"/>
      <c r="Y1276" s="104"/>
      <c r="Z1276" s="113"/>
      <c r="AA1276" s="113"/>
      <c r="AB1276" s="113"/>
    </row>
    <row r="1277" spans="24:28" x14ac:dyDescent="0.2">
      <c r="X1277" s="104"/>
      <c r="Y1277" s="104"/>
      <c r="Z1277" s="113"/>
      <c r="AA1277" s="113"/>
      <c r="AB1277" s="113"/>
    </row>
    <row r="1278" spans="24:28" x14ac:dyDescent="0.2">
      <c r="X1278" s="104"/>
      <c r="Y1278" s="104"/>
      <c r="Z1278" s="113"/>
      <c r="AA1278" s="113"/>
      <c r="AB1278" s="113"/>
    </row>
    <row r="1279" spans="24:28" x14ac:dyDescent="0.2">
      <c r="X1279" s="104"/>
      <c r="Y1279" s="104"/>
      <c r="Z1279" s="113"/>
      <c r="AA1279" s="113"/>
      <c r="AB1279" s="113"/>
    </row>
    <row r="1280" spans="24:28" x14ac:dyDescent="0.2">
      <c r="X1280" s="104"/>
      <c r="Y1280" s="104"/>
      <c r="Z1280" s="113"/>
      <c r="AA1280" s="113"/>
      <c r="AB1280" s="113"/>
    </row>
    <row r="1281" spans="24:28" x14ac:dyDescent="0.2">
      <c r="X1281" s="104"/>
      <c r="Y1281" s="104"/>
      <c r="Z1281" s="113"/>
      <c r="AA1281" s="113"/>
      <c r="AB1281" s="113"/>
    </row>
    <row r="1282" spans="24:28" x14ac:dyDescent="0.2">
      <c r="X1282" s="104"/>
      <c r="Y1282" s="104"/>
      <c r="Z1282" s="113"/>
      <c r="AA1282" s="113"/>
      <c r="AB1282" s="113"/>
    </row>
    <row r="1283" spans="24:28" x14ac:dyDescent="0.2">
      <c r="X1283" s="104"/>
      <c r="Y1283" s="104"/>
      <c r="Z1283" s="113"/>
      <c r="AA1283" s="113"/>
      <c r="AB1283" s="113"/>
    </row>
    <row r="1284" spans="24:28" x14ac:dyDescent="0.2">
      <c r="X1284" s="104"/>
      <c r="Y1284" s="104"/>
      <c r="Z1284" s="113"/>
      <c r="AA1284" s="113"/>
      <c r="AB1284" s="113"/>
    </row>
    <row r="1285" spans="24:28" x14ac:dyDescent="0.2">
      <c r="X1285" s="104"/>
      <c r="Y1285" s="104"/>
      <c r="Z1285" s="113"/>
      <c r="AA1285" s="113"/>
      <c r="AB1285" s="113"/>
    </row>
    <row r="1286" spans="24:28" x14ac:dyDescent="0.2">
      <c r="X1286" s="104"/>
      <c r="Y1286" s="104"/>
      <c r="Z1286" s="113"/>
      <c r="AA1286" s="113"/>
      <c r="AB1286" s="113"/>
    </row>
    <row r="1287" spans="24:28" x14ac:dyDescent="0.2">
      <c r="X1287" s="104"/>
      <c r="Y1287" s="104"/>
      <c r="Z1287" s="113"/>
      <c r="AA1287" s="113"/>
      <c r="AB1287" s="113"/>
    </row>
    <row r="1288" spans="24:28" x14ac:dyDescent="0.2">
      <c r="X1288" s="104"/>
      <c r="Y1288" s="104"/>
      <c r="Z1288" s="113"/>
      <c r="AA1288" s="113"/>
      <c r="AB1288" s="113"/>
    </row>
    <row r="1289" spans="24:28" x14ac:dyDescent="0.2">
      <c r="X1289" s="104"/>
      <c r="Y1289" s="104"/>
      <c r="Z1289" s="113"/>
      <c r="AA1289" s="113"/>
      <c r="AB1289" s="113"/>
    </row>
    <row r="1290" spans="24:28" x14ac:dyDescent="0.2">
      <c r="X1290" s="104"/>
      <c r="Y1290" s="104"/>
      <c r="Z1290" s="113"/>
      <c r="AA1290" s="113"/>
      <c r="AB1290" s="113"/>
    </row>
    <row r="1291" spans="24:28" x14ac:dyDescent="0.2">
      <c r="X1291" s="104"/>
      <c r="Y1291" s="104"/>
      <c r="Z1291" s="113"/>
      <c r="AA1291" s="113"/>
      <c r="AB1291" s="113"/>
    </row>
    <row r="1292" spans="24:28" x14ac:dyDescent="0.2">
      <c r="X1292" s="104"/>
      <c r="Y1292" s="104"/>
      <c r="Z1292" s="113"/>
      <c r="AA1292" s="113"/>
      <c r="AB1292" s="113"/>
    </row>
    <row r="1293" spans="24:28" x14ac:dyDescent="0.2">
      <c r="X1293" s="104"/>
      <c r="Y1293" s="104"/>
      <c r="Z1293" s="113"/>
      <c r="AA1293" s="113"/>
      <c r="AB1293" s="113"/>
    </row>
    <row r="1294" spans="24:28" x14ac:dyDescent="0.2">
      <c r="X1294" s="104"/>
      <c r="Y1294" s="104"/>
      <c r="Z1294" s="113"/>
      <c r="AA1294" s="113"/>
      <c r="AB1294" s="113"/>
    </row>
    <row r="1295" spans="24:28" x14ac:dyDescent="0.2">
      <c r="X1295" s="104"/>
      <c r="Y1295" s="104"/>
      <c r="Z1295" s="113"/>
      <c r="AA1295" s="113"/>
      <c r="AB1295" s="113"/>
    </row>
    <row r="1296" spans="24:28" x14ac:dyDescent="0.2">
      <c r="X1296" s="104"/>
      <c r="Y1296" s="104"/>
      <c r="Z1296" s="113"/>
      <c r="AA1296" s="113"/>
      <c r="AB1296" s="113"/>
    </row>
    <row r="1297" spans="24:28" x14ac:dyDescent="0.2">
      <c r="X1297" s="104"/>
      <c r="Y1297" s="104"/>
      <c r="Z1297" s="113"/>
      <c r="AA1297" s="113"/>
      <c r="AB1297" s="113"/>
    </row>
    <row r="1298" spans="24:28" x14ac:dyDescent="0.2">
      <c r="X1298" s="104"/>
      <c r="Y1298" s="104"/>
      <c r="Z1298" s="113"/>
      <c r="AA1298" s="113"/>
      <c r="AB1298" s="113"/>
    </row>
    <row r="1299" spans="24:28" x14ac:dyDescent="0.2">
      <c r="X1299" s="104"/>
      <c r="Y1299" s="104"/>
      <c r="Z1299" s="113"/>
      <c r="AA1299" s="113"/>
      <c r="AB1299" s="113"/>
    </row>
    <row r="1300" spans="24:28" x14ac:dyDescent="0.2">
      <c r="X1300" s="104"/>
      <c r="Y1300" s="104"/>
      <c r="Z1300" s="113"/>
      <c r="AA1300" s="113"/>
      <c r="AB1300" s="113"/>
    </row>
    <row r="1301" spans="24:28" x14ac:dyDescent="0.2">
      <c r="X1301" s="104"/>
      <c r="Y1301" s="104"/>
      <c r="Z1301" s="113"/>
      <c r="AA1301" s="113"/>
      <c r="AB1301" s="113"/>
    </row>
    <row r="1302" spans="24:28" x14ac:dyDescent="0.2">
      <c r="X1302" s="104"/>
      <c r="Y1302" s="104"/>
      <c r="Z1302" s="113"/>
      <c r="AA1302" s="113"/>
      <c r="AB1302" s="113"/>
    </row>
    <row r="1303" spans="24:28" x14ac:dyDescent="0.2">
      <c r="X1303" s="104"/>
      <c r="Y1303" s="104"/>
      <c r="Z1303" s="113"/>
      <c r="AA1303" s="113"/>
      <c r="AB1303" s="113"/>
    </row>
    <row r="1304" spans="24:28" x14ac:dyDescent="0.2">
      <c r="X1304" s="104"/>
      <c r="Y1304" s="104"/>
      <c r="Z1304" s="113"/>
      <c r="AA1304" s="113"/>
      <c r="AB1304" s="113"/>
    </row>
    <row r="1305" spans="24:28" x14ac:dyDescent="0.2">
      <c r="X1305" s="104"/>
      <c r="Y1305" s="104"/>
      <c r="Z1305" s="113"/>
      <c r="AA1305" s="113"/>
      <c r="AB1305" s="113"/>
    </row>
    <row r="1306" spans="24:28" x14ac:dyDescent="0.2">
      <c r="X1306" s="104"/>
      <c r="Y1306" s="104"/>
      <c r="Z1306" s="113"/>
      <c r="AA1306" s="113"/>
      <c r="AB1306" s="113"/>
    </row>
    <row r="1307" spans="24:28" x14ac:dyDescent="0.2">
      <c r="X1307" s="104"/>
      <c r="Y1307" s="104"/>
      <c r="Z1307" s="113"/>
      <c r="AA1307" s="113"/>
      <c r="AB1307" s="113"/>
    </row>
    <row r="1308" spans="24:28" x14ac:dyDescent="0.2">
      <c r="X1308" s="104"/>
      <c r="Y1308" s="104"/>
      <c r="Z1308" s="113"/>
      <c r="AA1308" s="113"/>
      <c r="AB1308" s="113"/>
    </row>
    <row r="1309" spans="24:28" x14ac:dyDescent="0.2">
      <c r="X1309" s="104"/>
      <c r="Y1309" s="104"/>
      <c r="Z1309" s="113"/>
      <c r="AA1309" s="113"/>
      <c r="AB1309" s="113"/>
    </row>
    <row r="1310" spans="24:28" x14ac:dyDescent="0.2">
      <c r="X1310" s="104"/>
      <c r="Y1310" s="104"/>
      <c r="Z1310" s="113"/>
      <c r="AA1310" s="113"/>
      <c r="AB1310" s="113"/>
    </row>
    <row r="1311" spans="24:28" x14ac:dyDescent="0.2">
      <c r="X1311" s="104"/>
      <c r="Y1311" s="104"/>
      <c r="Z1311" s="113"/>
      <c r="AA1311" s="113"/>
      <c r="AB1311" s="113"/>
    </row>
    <row r="1312" spans="24:28" x14ac:dyDescent="0.2">
      <c r="X1312" s="104"/>
      <c r="Y1312" s="104"/>
      <c r="Z1312" s="113"/>
      <c r="AA1312" s="113"/>
      <c r="AB1312" s="113"/>
    </row>
    <row r="1313" spans="24:28" x14ac:dyDescent="0.2">
      <c r="X1313" s="104"/>
      <c r="Y1313" s="104"/>
      <c r="Z1313" s="113"/>
      <c r="AA1313" s="113"/>
      <c r="AB1313" s="113"/>
    </row>
    <row r="1314" spans="24:28" x14ac:dyDescent="0.2">
      <c r="X1314" s="104"/>
      <c r="Y1314" s="104"/>
      <c r="Z1314" s="113"/>
      <c r="AA1314" s="113"/>
      <c r="AB1314" s="113"/>
    </row>
    <row r="1315" spans="24:28" x14ac:dyDescent="0.2">
      <c r="X1315" s="104"/>
      <c r="Y1315" s="104"/>
      <c r="Z1315" s="113"/>
      <c r="AA1315" s="113"/>
      <c r="AB1315" s="113"/>
    </row>
    <row r="1316" spans="24:28" x14ac:dyDescent="0.2">
      <c r="X1316" s="104"/>
      <c r="Y1316" s="104"/>
      <c r="Z1316" s="113"/>
      <c r="AA1316" s="113"/>
      <c r="AB1316" s="113"/>
    </row>
    <row r="1317" spans="24:28" x14ac:dyDescent="0.2">
      <c r="X1317" s="104"/>
      <c r="Y1317" s="104"/>
      <c r="Z1317" s="113"/>
      <c r="AA1317" s="113"/>
      <c r="AB1317" s="113"/>
    </row>
    <row r="1318" spans="24:28" x14ac:dyDescent="0.2">
      <c r="X1318" s="104"/>
      <c r="Y1318" s="104"/>
      <c r="Z1318" s="113"/>
      <c r="AA1318" s="113"/>
      <c r="AB1318" s="113"/>
    </row>
    <row r="1319" spans="24:28" x14ac:dyDescent="0.2">
      <c r="X1319" s="104"/>
      <c r="Y1319" s="104"/>
      <c r="Z1319" s="113"/>
      <c r="AA1319" s="113"/>
      <c r="AB1319" s="113"/>
    </row>
    <row r="1320" spans="24:28" x14ac:dyDescent="0.2">
      <c r="X1320" s="104"/>
      <c r="Y1320" s="104"/>
      <c r="Z1320" s="113"/>
      <c r="AA1320" s="113"/>
      <c r="AB1320" s="113"/>
    </row>
    <row r="1321" spans="24:28" x14ac:dyDescent="0.2">
      <c r="X1321" s="104"/>
      <c r="Y1321" s="104"/>
      <c r="Z1321" s="113"/>
      <c r="AA1321" s="113"/>
      <c r="AB1321" s="113"/>
    </row>
    <row r="1322" spans="24:28" x14ac:dyDescent="0.2">
      <c r="X1322" s="104"/>
      <c r="Y1322" s="104"/>
      <c r="Z1322" s="113"/>
      <c r="AA1322" s="113"/>
      <c r="AB1322" s="113"/>
    </row>
    <row r="1323" spans="24:28" x14ac:dyDescent="0.2">
      <c r="X1323" s="104"/>
      <c r="Y1323" s="104"/>
      <c r="Z1323" s="113"/>
      <c r="AA1323" s="113"/>
      <c r="AB1323" s="113"/>
    </row>
    <row r="1324" spans="24:28" x14ac:dyDescent="0.2">
      <c r="X1324" s="104"/>
      <c r="Y1324" s="104"/>
      <c r="Z1324" s="113"/>
      <c r="AA1324" s="113"/>
      <c r="AB1324" s="113"/>
    </row>
    <row r="1325" spans="24:28" x14ac:dyDescent="0.2">
      <c r="X1325" s="104"/>
      <c r="Y1325" s="104"/>
      <c r="Z1325" s="113"/>
      <c r="AA1325" s="113"/>
      <c r="AB1325" s="113"/>
    </row>
    <row r="1326" spans="24:28" x14ac:dyDescent="0.2">
      <c r="X1326" s="104"/>
      <c r="Y1326" s="104"/>
      <c r="Z1326" s="113"/>
      <c r="AA1326" s="113"/>
      <c r="AB1326" s="113"/>
    </row>
    <row r="1327" spans="24:28" x14ac:dyDescent="0.2">
      <c r="X1327" s="104"/>
      <c r="Y1327" s="104"/>
      <c r="Z1327" s="113"/>
      <c r="AA1327" s="113"/>
      <c r="AB1327" s="113"/>
    </row>
    <row r="1328" spans="24:28" x14ac:dyDescent="0.2">
      <c r="X1328" s="104"/>
      <c r="Y1328" s="104"/>
      <c r="Z1328" s="113"/>
      <c r="AA1328" s="113"/>
      <c r="AB1328" s="113"/>
    </row>
    <row r="1329" spans="24:28" x14ac:dyDescent="0.2">
      <c r="X1329" s="104"/>
      <c r="Y1329" s="104"/>
      <c r="Z1329" s="113"/>
      <c r="AA1329" s="113"/>
      <c r="AB1329" s="113"/>
    </row>
    <row r="1330" spans="24:28" x14ac:dyDescent="0.2">
      <c r="X1330" s="104"/>
      <c r="Y1330" s="104"/>
      <c r="Z1330" s="113"/>
      <c r="AA1330" s="113"/>
      <c r="AB1330" s="113"/>
    </row>
    <row r="1331" spans="24:28" x14ac:dyDescent="0.2">
      <c r="X1331" s="104"/>
      <c r="Y1331" s="104"/>
      <c r="Z1331" s="113"/>
      <c r="AA1331" s="113"/>
      <c r="AB1331" s="113"/>
    </row>
    <row r="1332" spans="24:28" x14ac:dyDescent="0.2">
      <c r="X1332" s="104"/>
      <c r="Y1332" s="104"/>
      <c r="Z1332" s="113"/>
      <c r="AA1332" s="113"/>
      <c r="AB1332" s="113"/>
    </row>
    <row r="1333" spans="24:28" x14ac:dyDescent="0.2">
      <c r="X1333" s="104"/>
      <c r="Y1333" s="104"/>
      <c r="Z1333" s="113"/>
      <c r="AA1333" s="113"/>
      <c r="AB1333" s="113"/>
    </row>
    <row r="1334" spans="24:28" x14ac:dyDescent="0.2">
      <c r="X1334" s="104"/>
      <c r="Y1334" s="104"/>
      <c r="Z1334" s="113"/>
      <c r="AA1334" s="113"/>
      <c r="AB1334" s="113"/>
    </row>
    <row r="1335" spans="24:28" x14ac:dyDescent="0.2">
      <c r="X1335" s="104"/>
      <c r="Y1335" s="104"/>
      <c r="Z1335" s="113"/>
      <c r="AA1335" s="113"/>
      <c r="AB1335" s="113"/>
    </row>
    <row r="1336" spans="24:28" x14ac:dyDescent="0.2">
      <c r="X1336" s="104"/>
      <c r="Y1336" s="104"/>
      <c r="Z1336" s="113"/>
      <c r="AA1336" s="113"/>
      <c r="AB1336" s="113"/>
    </row>
    <row r="1337" spans="24:28" x14ac:dyDescent="0.2">
      <c r="X1337" s="104"/>
      <c r="Y1337" s="104"/>
      <c r="Z1337" s="113"/>
      <c r="AA1337" s="113"/>
      <c r="AB1337" s="113"/>
    </row>
    <row r="1338" spans="24:28" x14ac:dyDescent="0.2">
      <c r="X1338" s="104"/>
      <c r="Y1338" s="104"/>
      <c r="Z1338" s="113"/>
      <c r="AA1338" s="113"/>
      <c r="AB1338" s="113"/>
    </row>
    <row r="1339" spans="24:28" x14ac:dyDescent="0.2">
      <c r="X1339" s="104"/>
      <c r="Y1339" s="104"/>
      <c r="Z1339" s="113"/>
      <c r="AA1339" s="113"/>
      <c r="AB1339" s="113"/>
    </row>
    <row r="1340" spans="24:28" x14ac:dyDescent="0.2">
      <c r="X1340" s="104"/>
      <c r="Y1340" s="104"/>
      <c r="Z1340" s="113"/>
      <c r="AA1340" s="113"/>
      <c r="AB1340" s="113"/>
    </row>
    <row r="1341" spans="24:28" x14ac:dyDescent="0.2">
      <c r="X1341" s="104"/>
      <c r="Y1341" s="104"/>
      <c r="Z1341" s="113"/>
      <c r="AA1341" s="113"/>
      <c r="AB1341" s="113"/>
    </row>
    <row r="1342" spans="24:28" x14ac:dyDescent="0.2">
      <c r="X1342" s="104"/>
      <c r="Y1342" s="104"/>
      <c r="Z1342" s="113"/>
      <c r="AA1342" s="113"/>
      <c r="AB1342" s="113"/>
    </row>
    <row r="1343" spans="24:28" x14ac:dyDescent="0.2">
      <c r="X1343" s="104"/>
      <c r="Y1343" s="104"/>
      <c r="Z1343" s="113"/>
      <c r="AA1343" s="113"/>
      <c r="AB1343" s="113"/>
    </row>
    <row r="1344" spans="24:28" x14ac:dyDescent="0.2">
      <c r="X1344" s="104"/>
      <c r="Y1344" s="104"/>
      <c r="Z1344" s="113"/>
      <c r="AA1344" s="113"/>
      <c r="AB1344" s="113"/>
    </row>
    <row r="1345" spans="24:28" x14ac:dyDescent="0.2">
      <c r="X1345" s="104"/>
      <c r="Y1345" s="104"/>
      <c r="Z1345" s="113"/>
      <c r="AA1345" s="113"/>
      <c r="AB1345" s="113"/>
    </row>
    <row r="1346" spans="24:28" x14ac:dyDescent="0.2">
      <c r="X1346" s="104"/>
      <c r="Y1346" s="104"/>
      <c r="Z1346" s="113"/>
      <c r="AA1346" s="113"/>
      <c r="AB1346" s="113"/>
    </row>
    <row r="1347" spans="24:28" x14ac:dyDescent="0.2">
      <c r="X1347" s="104"/>
      <c r="Y1347" s="104"/>
      <c r="Z1347" s="113"/>
      <c r="AA1347" s="113"/>
      <c r="AB1347" s="113"/>
    </row>
    <row r="1348" spans="24:28" x14ac:dyDescent="0.2">
      <c r="X1348" s="104"/>
      <c r="Y1348" s="104"/>
      <c r="Z1348" s="113"/>
      <c r="AA1348" s="113"/>
      <c r="AB1348" s="113"/>
    </row>
    <row r="1349" spans="24:28" x14ac:dyDescent="0.2">
      <c r="X1349" s="104"/>
      <c r="Y1349" s="104"/>
      <c r="Z1349" s="113"/>
      <c r="AA1349" s="113"/>
      <c r="AB1349" s="113"/>
    </row>
    <row r="1350" spans="24:28" x14ac:dyDescent="0.2">
      <c r="X1350" s="104"/>
      <c r="Y1350" s="104"/>
      <c r="Z1350" s="113"/>
      <c r="AA1350" s="113"/>
      <c r="AB1350" s="113"/>
    </row>
    <row r="1351" spans="24:28" x14ac:dyDescent="0.2">
      <c r="X1351" s="104"/>
      <c r="Y1351" s="104"/>
      <c r="Z1351" s="113"/>
      <c r="AA1351" s="113"/>
      <c r="AB1351" s="113"/>
    </row>
    <row r="1352" spans="24:28" x14ac:dyDescent="0.2">
      <c r="X1352" s="104"/>
      <c r="Y1352" s="104"/>
      <c r="Z1352" s="113"/>
      <c r="AA1352" s="113"/>
      <c r="AB1352" s="113"/>
    </row>
    <row r="1353" spans="24:28" x14ac:dyDescent="0.2">
      <c r="X1353" s="104"/>
      <c r="Y1353" s="104"/>
      <c r="Z1353" s="113"/>
      <c r="AA1353" s="113"/>
      <c r="AB1353" s="113"/>
    </row>
    <row r="1354" spans="24:28" x14ac:dyDescent="0.2">
      <c r="X1354" s="104"/>
      <c r="Y1354" s="104"/>
      <c r="Z1354" s="113"/>
      <c r="AA1354" s="113"/>
      <c r="AB1354" s="113"/>
    </row>
    <row r="1355" spans="24:28" x14ac:dyDescent="0.2">
      <c r="X1355" s="104"/>
      <c r="Y1355" s="104"/>
      <c r="Z1355" s="113"/>
      <c r="AA1355" s="113"/>
      <c r="AB1355" s="113"/>
    </row>
    <row r="1356" spans="24:28" x14ac:dyDescent="0.2">
      <c r="X1356" s="104"/>
      <c r="Y1356" s="104"/>
      <c r="Z1356" s="113"/>
      <c r="AA1356" s="113"/>
      <c r="AB1356" s="113"/>
    </row>
    <row r="1357" spans="24:28" x14ac:dyDescent="0.2">
      <c r="X1357" s="104"/>
      <c r="Y1357" s="104"/>
      <c r="Z1357" s="113"/>
      <c r="AA1357" s="113"/>
      <c r="AB1357" s="113"/>
    </row>
    <row r="1358" spans="24:28" x14ac:dyDescent="0.2">
      <c r="X1358" s="104"/>
      <c r="Y1358" s="104"/>
      <c r="Z1358" s="113"/>
      <c r="AA1358" s="113"/>
      <c r="AB1358" s="113"/>
    </row>
    <row r="1359" spans="24:28" x14ac:dyDescent="0.2">
      <c r="X1359" s="104"/>
      <c r="Y1359" s="104"/>
      <c r="Z1359" s="113"/>
      <c r="AA1359" s="113"/>
      <c r="AB1359" s="113"/>
    </row>
    <row r="1360" spans="24:28" x14ac:dyDescent="0.2">
      <c r="X1360" s="104"/>
      <c r="Y1360" s="104"/>
      <c r="Z1360" s="113"/>
      <c r="AA1360" s="113"/>
      <c r="AB1360" s="113"/>
    </row>
    <row r="1361" spans="24:28" x14ac:dyDescent="0.2">
      <c r="X1361" s="104"/>
      <c r="Y1361" s="104"/>
      <c r="Z1361" s="113"/>
      <c r="AA1361" s="113"/>
      <c r="AB1361" s="113"/>
    </row>
    <row r="1362" spans="24:28" x14ac:dyDescent="0.2">
      <c r="X1362" s="104"/>
      <c r="Y1362" s="104"/>
      <c r="Z1362" s="113"/>
      <c r="AA1362" s="113"/>
      <c r="AB1362" s="113"/>
    </row>
    <row r="1363" spans="24:28" x14ac:dyDescent="0.2">
      <c r="X1363" s="104"/>
      <c r="Y1363" s="104"/>
      <c r="Z1363" s="113"/>
      <c r="AA1363" s="113"/>
      <c r="AB1363" s="113"/>
    </row>
    <row r="1364" spans="24:28" x14ac:dyDescent="0.2">
      <c r="X1364" s="104"/>
      <c r="Y1364" s="104"/>
      <c r="Z1364" s="113"/>
      <c r="AA1364" s="113"/>
      <c r="AB1364" s="113"/>
    </row>
    <row r="1365" spans="24:28" x14ac:dyDescent="0.2">
      <c r="X1365" s="104"/>
      <c r="Y1365" s="104"/>
      <c r="Z1365" s="113"/>
      <c r="AA1365" s="113"/>
      <c r="AB1365" s="113"/>
    </row>
    <row r="1366" spans="24:28" x14ac:dyDescent="0.2">
      <c r="X1366" s="104"/>
      <c r="Y1366" s="104"/>
      <c r="Z1366" s="113"/>
      <c r="AA1366" s="113"/>
      <c r="AB1366" s="113"/>
    </row>
    <row r="1367" spans="24:28" x14ac:dyDescent="0.2">
      <c r="X1367" s="104"/>
      <c r="Y1367" s="104"/>
      <c r="Z1367" s="113"/>
      <c r="AA1367" s="113"/>
      <c r="AB1367" s="113"/>
    </row>
    <row r="1368" spans="24:28" x14ac:dyDescent="0.2">
      <c r="X1368" s="104"/>
      <c r="Y1368" s="104"/>
      <c r="Z1368" s="113"/>
      <c r="AA1368" s="113"/>
      <c r="AB1368" s="113"/>
    </row>
    <row r="1369" spans="24:28" x14ac:dyDescent="0.2">
      <c r="X1369" s="104"/>
      <c r="Y1369" s="104"/>
      <c r="Z1369" s="113"/>
      <c r="AA1369" s="113"/>
      <c r="AB1369" s="113"/>
    </row>
    <row r="1370" spans="24:28" x14ac:dyDescent="0.2">
      <c r="X1370" s="104"/>
      <c r="Y1370" s="104"/>
      <c r="Z1370" s="113"/>
      <c r="AA1370" s="113"/>
      <c r="AB1370" s="113"/>
    </row>
    <row r="1371" spans="24:28" x14ac:dyDescent="0.2">
      <c r="X1371" s="104"/>
      <c r="Y1371" s="104"/>
      <c r="Z1371" s="113"/>
      <c r="AA1371" s="113"/>
      <c r="AB1371" s="113"/>
    </row>
    <row r="1372" spans="24:28" x14ac:dyDescent="0.2">
      <c r="X1372" s="104"/>
      <c r="Y1372" s="104"/>
      <c r="Z1372" s="113"/>
      <c r="AA1372" s="113"/>
      <c r="AB1372" s="113"/>
    </row>
    <row r="1373" spans="24:28" x14ac:dyDescent="0.2">
      <c r="X1373" s="104"/>
      <c r="Y1373" s="104"/>
      <c r="Z1373" s="113"/>
      <c r="AA1373" s="113"/>
      <c r="AB1373" s="113"/>
    </row>
    <row r="1374" spans="24:28" x14ac:dyDescent="0.2">
      <c r="X1374" s="104"/>
      <c r="Y1374" s="104"/>
      <c r="Z1374" s="113"/>
      <c r="AA1374" s="113"/>
      <c r="AB1374" s="113"/>
    </row>
    <row r="1375" spans="24:28" x14ac:dyDescent="0.2">
      <c r="X1375" s="104"/>
      <c r="Y1375" s="104"/>
      <c r="Z1375" s="113"/>
      <c r="AA1375" s="113"/>
      <c r="AB1375" s="113"/>
    </row>
    <row r="1376" spans="24:28" x14ac:dyDescent="0.2">
      <c r="X1376" s="104"/>
      <c r="Y1376" s="104"/>
      <c r="Z1376" s="113"/>
      <c r="AA1376" s="113"/>
      <c r="AB1376" s="113"/>
    </row>
    <row r="1377" spans="24:28" x14ac:dyDescent="0.2">
      <c r="X1377" s="104"/>
      <c r="Y1377" s="104"/>
      <c r="Z1377" s="113"/>
      <c r="AA1377" s="113"/>
      <c r="AB1377" s="113"/>
    </row>
    <row r="1378" spans="24:28" x14ac:dyDescent="0.2">
      <c r="X1378" s="104"/>
      <c r="Y1378" s="104"/>
      <c r="Z1378" s="113"/>
      <c r="AA1378" s="113"/>
      <c r="AB1378" s="113"/>
    </row>
    <row r="1379" spans="24:28" x14ac:dyDescent="0.2">
      <c r="X1379" s="104"/>
      <c r="Y1379" s="104"/>
      <c r="Z1379" s="113"/>
      <c r="AA1379" s="113"/>
      <c r="AB1379" s="113"/>
    </row>
    <row r="1380" spans="24:28" x14ac:dyDescent="0.2">
      <c r="X1380" s="104"/>
      <c r="Y1380" s="104"/>
      <c r="Z1380" s="113"/>
      <c r="AA1380" s="113"/>
      <c r="AB1380" s="113"/>
    </row>
    <row r="1381" spans="24:28" x14ac:dyDescent="0.2">
      <c r="X1381" s="104"/>
      <c r="Y1381" s="104"/>
      <c r="Z1381" s="113"/>
      <c r="AA1381" s="113"/>
      <c r="AB1381" s="113"/>
    </row>
    <row r="1382" spans="24:28" x14ac:dyDescent="0.2">
      <c r="X1382" s="104"/>
      <c r="Y1382" s="104"/>
      <c r="Z1382" s="113"/>
      <c r="AA1382" s="113"/>
      <c r="AB1382" s="113"/>
    </row>
    <row r="1383" spans="24:28" x14ac:dyDescent="0.2">
      <c r="X1383" s="104"/>
      <c r="Y1383" s="104"/>
      <c r="Z1383" s="113"/>
      <c r="AA1383" s="113"/>
      <c r="AB1383" s="113"/>
    </row>
    <row r="1384" spans="24:28" x14ac:dyDescent="0.2">
      <c r="X1384" s="104"/>
      <c r="Y1384" s="104"/>
      <c r="Z1384" s="113"/>
      <c r="AA1384" s="113"/>
      <c r="AB1384" s="113"/>
    </row>
    <row r="1385" spans="24:28" x14ac:dyDescent="0.2">
      <c r="X1385" s="104"/>
      <c r="Y1385" s="104"/>
      <c r="Z1385" s="113"/>
      <c r="AA1385" s="113"/>
      <c r="AB1385" s="113"/>
    </row>
    <row r="1386" spans="24:28" x14ac:dyDescent="0.2">
      <c r="X1386" s="104"/>
      <c r="Y1386" s="104"/>
      <c r="Z1386" s="113"/>
      <c r="AA1386" s="113"/>
      <c r="AB1386" s="113"/>
    </row>
    <row r="1387" spans="24:28" x14ac:dyDescent="0.2">
      <c r="X1387" s="104"/>
      <c r="Y1387" s="104"/>
      <c r="Z1387" s="113"/>
      <c r="AA1387" s="113"/>
      <c r="AB1387" s="113"/>
    </row>
    <row r="1388" spans="24:28" x14ac:dyDescent="0.2">
      <c r="X1388" s="104"/>
      <c r="Y1388" s="104"/>
      <c r="Z1388" s="113"/>
      <c r="AA1388" s="113"/>
      <c r="AB1388" s="113"/>
    </row>
    <row r="1389" spans="24:28" x14ac:dyDescent="0.2">
      <c r="X1389" s="104"/>
      <c r="Y1389" s="104"/>
      <c r="Z1389" s="113"/>
      <c r="AA1389" s="113"/>
      <c r="AB1389" s="113"/>
    </row>
    <row r="1390" spans="24:28" x14ac:dyDescent="0.2">
      <c r="X1390" s="104"/>
      <c r="Y1390" s="104"/>
      <c r="Z1390" s="113"/>
      <c r="AA1390" s="113"/>
      <c r="AB1390" s="113"/>
    </row>
    <row r="1391" spans="24:28" x14ac:dyDescent="0.2">
      <c r="X1391" s="104"/>
      <c r="Y1391" s="104"/>
      <c r="Z1391" s="113"/>
      <c r="AA1391" s="113"/>
      <c r="AB1391" s="113"/>
    </row>
    <row r="1392" spans="24:28" x14ac:dyDescent="0.2">
      <c r="X1392" s="104"/>
      <c r="Y1392" s="104"/>
      <c r="Z1392" s="113"/>
      <c r="AA1392" s="113"/>
      <c r="AB1392" s="113"/>
    </row>
    <row r="1393" spans="24:28" x14ac:dyDescent="0.2">
      <c r="X1393" s="104"/>
      <c r="Y1393" s="104"/>
      <c r="Z1393" s="113"/>
      <c r="AA1393" s="113"/>
      <c r="AB1393" s="113"/>
    </row>
    <row r="1394" spans="24:28" x14ac:dyDescent="0.2">
      <c r="X1394" s="104"/>
      <c r="Y1394" s="104"/>
      <c r="Z1394" s="113"/>
      <c r="AA1394" s="113"/>
      <c r="AB1394" s="113"/>
    </row>
    <row r="1395" spans="24:28" x14ac:dyDescent="0.2">
      <c r="X1395" s="104"/>
      <c r="Y1395" s="104"/>
      <c r="Z1395" s="113"/>
      <c r="AA1395" s="113"/>
      <c r="AB1395" s="113"/>
    </row>
    <row r="1396" spans="24:28" x14ac:dyDescent="0.2">
      <c r="X1396" s="104"/>
      <c r="Y1396" s="104"/>
      <c r="Z1396" s="113"/>
      <c r="AA1396" s="113"/>
      <c r="AB1396" s="113"/>
    </row>
    <row r="1397" spans="24:28" x14ac:dyDescent="0.2">
      <c r="X1397" s="104"/>
      <c r="Y1397" s="104"/>
      <c r="Z1397" s="113"/>
      <c r="AA1397" s="113"/>
      <c r="AB1397" s="113"/>
    </row>
    <row r="1398" spans="24:28" x14ac:dyDescent="0.2">
      <c r="X1398" s="104"/>
      <c r="Y1398" s="104"/>
      <c r="Z1398" s="113"/>
      <c r="AA1398" s="113"/>
      <c r="AB1398" s="113"/>
    </row>
    <row r="1399" spans="24:28" x14ac:dyDescent="0.2">
      <c r="X1399" s="104"/>
      <c r="Y1399" s="104"/>
      <c r="Z1399" s="113"/>
      <c r="AA1399" s="113"/>
      <c r="AB1399" s="113"/>
    </row>
    <row r="1400" spans="24:28" x14ac:dyDescent="0.2">
      <c r="X1400" s="104"/>
      <c r="Y1400" s="104"/>
      <c r="Z1400" s="113"/>
      <c r="AA1400" s="113"/>
      <c r="AB1400" s="113"/>
    </row>
    <row r="1401" spans="24:28" x14ac:dyDescent="0.2">
      <c r="X1401" s="104"/>
      <c r="Y1401" s="104"/>
      <c r="Z1401" s="113"/>
      <c r="AA1401" s="113"/>
      <c r="AB1401" s="113"/>
    </row>
    <row r="1402" spans="24:28" x14ac:dyDescent="0.2">
      <c r="X1402" s="104"/>
      <c r="Y1402" s="104"/>
      <c r="Z1402" s="113"/>
      <c r="AA1402" s="113"/>
      <c r="AB1402" s="113"/>
    </row>
    <row r="1403" spans="24:28" x14ac:dyDescent="0.2">
      <c r="X1403" s="104"/>
      <c r="Y1403" s="104"/>
      <c r="Z1403" s="113"/>
      <c r="AA1403" s="113"/>
      <c r="AB1403" s="113"/>
    </row>
    <row r="1404" spans="24:28" x14ac:dyDescent="0.2">
      <c r="X1404" s="104"/>
      <c r="Y1404" s="104"/>
      <c r="Z1404" s="113"/>
      <c r="AA1404" s="113"/>
      <c r="AB1404" s="113"/>
    </row>
    <row r="1405" spans="24:28" x14ac:dyDescent="0.2">
      <c r="X1405" s="104"/>
      <c r="Y1405" s="104"/>
      <c r="Z1405" s="113"/>
      <c r="AA1405" s="113"/>
      <c r="AB1405" s="113"/>
    </row>
    <row r="1406" spans="24:28" x14ac:dyDescent="0.2">
      <c r="X1406" s="104"/>
      <c r="Y1406" s="104"/>
      <c r="Z1406" s="113"/>
      <c r="AA1406" s="113"/>
      <c r="AB1406" s="113"/>
    </row>
    <row r="1407" spans="24:28" x14ac:dyDescent="0.2">
      <c r="X1407" s="104"/>
      <c r="Y1407" s="104"/>
      <c r="Z1407" s="113"/>
      <c r="AA1407" s="113"/>
      <c r="AB1407" s="113"/>
    </row>
    <row r="1408" spans="24:28" x14ac:dyDescent="0.2">
      <c r="X1408" s="104"/>
      <c r="Y1408" s="104"/>
      <c r="Z1408" s="113"/>
      <c r="AA1408" s="113"/>
      <c r="AB1408" s="113"/>
    </row>
    <row r="1409" spans="24:28" x14ac:dyDescent="0.2">
      <c r="X1409" s="104"/>
      <c r="Y1409" s="104"/>
      <c r="Z1409" s="113"/>
      <c r="AA1409" s="113"/>
      <c r="AB1409" s="113"/>
    </row>
    <row r="1410" spans="24:28" x14ac:dyDescent="0.2">
      <c r="X1410" s="104"/>
      <c r="Y1410" s="104"/>
      <c r="Z1410" s="113"/>
      <c r="AA1410" s="113"/>
      <c r="AB1410" s="113"/>
    </row>
    <row r="1411" spans="24:28" x14ac:dyDescent="0.2">
      <c r="X1411" s="104"/>
      <c r="Y1411" s="104"/>
      <c r="Z1411" s="113"/>
      <c r="AA1411" s="113"/>
      <c r="AB1411" s="113"/>
    </row>
    <row r="1412" spans="24:28" x14ac:dyDescent="0.2">
      <c r="X1412" s="104"/>
      <c r="Y1412" s="104"/>
      <c r="Z1412" s="113"/>
      <c r="AA1412" s="113"/>
      <c r="AB1412" s="113"/>
    </row>
    <row r="1413" spans="24:28" x14ac:dyDescent="0.2">
      <c r="X1413" s="104"/>
      <c r="Y1413" s="104"/>
      <c r="Z1413" s="113"/>
      <c r="AA1413" s="113"/>
      <c r="AB1413" s="113"/>
    </row>
    <row r="1414" spans="24:28" x14ac:dyDescent="0.2">
      <c r="X1414" s="104"/>
      <c r="Y1414" s="104"/>
      <c r="Z1414" s="113"/>
      <c r="AA1414" s="113"/>
      <c r="AB1414" s="113"/>
    </row>
    <row r="1415" spans="24:28" x14ac:dyDescent="0.2">
      <c r="X1415" s="104"/>
      <c r="Y1415" s="104"/>
      <c r="Z1415" s="113"/>
      <c r="AA1415" s="113"/>
      <c r="AB1415" s="113"/>
    </row>
    <row r="1416" spans="24:28" x14ac:dyDescent="0.2">
      <c r="X1416" s="104"/>
      <c r="Y1416" s="104"/>
      <c r="Z1416" s="113"/>
      <c r="AA1416" s="113"/>
      <c r="AB1416" s="113"/>
    </row>
    <row r="1417" spans="24:28" x14ac:dyDescent="0.2">
      <c r="X1417" s="104"/>
      <c r="Y1417" s="104"/>
      <c r="Z1417" s="113"/>
      <c r="AA1417" s="113"/>
      <c r="AB1417" s="113"/>
    </row>
    <row r="1418" spans="24:28" x14ac:dyDescent="0.2">
      <c r="X1418" s="104"/>
      <c r="Y1418" s="104"/>
      <c r="Z1418" s="113"/>
      <c r="AA1418" s="113"/>
      <c r="AB1418" s="113"/>
    </row>
    <row r="1419" spans="24:28" x14ac:dyDescent="0.2">
      <c r="X1419" s="104"/>
      <c r="Y1419" s="104"/>
      <c r="Z1419" s="113"/>
      <c r="AA1419" s="113"/>
      <c r="AB1419" s="113"/>
    </row>
    <row r="1420" spans="24:28" x14ac:dyDescent="0.2">
      <c r="X1420" s="104"/>
      <c r="Y1420" s="104"/>
      <c r="Z1420" s="113"/>
      <c r="AA1420" s="113"/>
      <c r="AB1420" s="113"/>
    </row>
    <row r="1421" spans="24:28" x14ac:dyDescent="0.2">
      <c r="X1421" s="104"/>
      <c r="Y1421" s="104"/>
      <c r="Z1421" s="113"/>
      <c r="AA1421" s="113"/>
      <c r="AB1421" s="113"/>
    </row>
    <row r="1422" spans="24:28" x14ac:dyDescent="0.2">
      <c r="X1422" s="104"/>
      <c r="Y1422" s="104"/>
      <c r="Z1422" s="113"/>
      <c r="AA1422" s="113"/>
      <c r="AB1422" s="113"/>
    </row>
    <row r="1423" spans="24:28" x14ac:dyDescent="0.2">
      <c r="X1423" s="104"/>
      <c r="Y1423" s="104"/>
      <c r="Z1423" s="113"/>
      <c r="AA1423" s="113"/>
      <c r="AB1423" s="113"/>
    </row>
    <row r="1424" spans="24:28" x14ac:dyDescent="0.2">
      <c r="X1424" s="104"/>
      <c r="Y1424" s="104"/>
      <c r="Z1424" s="113"/>
      <c r="AA1424" s="113"/>
      <c r="AB1424" s="113"/>
    </row>
    <row r="1425" spans="24:28" x14ac:dyDescent="0.2">
      <c r="X1425" s="104"/>
      <c r="Y1425" s="104"/>
      <c r="Z1425" s="113"/>
      <c r="AA1425" s="113"/>
      <c r="AB1425" s="113"/>
    </row>
    <row r="1426" spans="24:28" x14ac:dyDescent="0.2">
      <c r="X1426" s="104"/>
      <c r="Y1426" s="104"/>
      <c r="Z1426" s="113"/>
      <c r="AA1426" s="113"/>
      <c r="AB1426" s="113"/>
    </row>
    <row r="1427" spans="24:28" x14ac:dyDescent="0.2">
      <c r="X1427" s="104"/>
      <c r="Y1427" s="104"/>
      <c r="Z1427" s="113"/>
      <c r="AA1427" s="113"/>
      <c r="AB1427" s="113"/>
    </row>
    <row r="1428" spans="24:28" x14ac:dyDescent="0.2">
      <c r="X1428" s="104"/>
      <c r="Y1428" s="104"/>
      <c r="Z1428" s="113"/>
      <c r="AA1428" s="113"/>
      <c r="AB1428" s="113"/>
    </row>
    <row r="1429" spans="24:28" x14ac:dyDescent="0.2">
      <c r="X1429" s="104"/>
      <c r="Y1429" s="104"/>
      <c r="Z1429" s="113"/>
      <c r="AA1429" s="113"/>
      <c r="AB1429" s="113"/>
    </row>
    <row r="1430" spans="24:28" x14ac:dyDescent="0.2">
      <c r="X1430" s="104"/>
      <c r="Y1430" s="104"/>
      <c r="Z1430" s="113"/>
      <c r="AA1430" s="113"/>
      <c r="AB1430" s="113"/>
    </row>
    <row r="1431" spans="24:28" x14ac:dyDescent="0.2">
      <c r="X1431" s="104"/>
      <c r="Y1431" s="104"/>
      <c r="Z1431" s="113"/>
      <c r="AA1431" s="113"/>
      <c r="AB1431" s="113"/>
    </row>
    <row r="1432" spans="24:28" x14ac:dyDescent="0.2">
      <c r="X1432" s="104"/>
      <c r="Y1432" s="104"/>
      <c r="Z1432" s="113"/>
      <c r="AA1432" s="113"/>
      <c r="AB1432" s="113"/>
    </row>
    <row r="1433" spans="24:28" x14ac:dyDescent="0.2">
      <c r="X1433" s="104"/>
      <c r="Y1433" s="104"/>
      <c r="Z1433" s="113"/>
      <c r="AA1433" s="113"/>
      <c r="AB1433" s="113"/>
    </row>
    <row r="1434" spans="24:28" x14ac:dyDescent="0.2">
      <c r="X1434" s="104"/>
      <c r="Y1434" s="104"/>
      <c r="Z1434" s="113"/>
      <c r="AA1434" s="113"/>
      <c r="AB1434" s="113"/>
    </row>
    <row r="1435" spans="24:28" x14ac:dyDescent="0.2">
      <c r="X1435" s="104"/>
      <c r="Y1435" s="104"/>
      <c r="Z1435" s="113"/>
      <c r="AA1435" s="113"/>
      <c r="AB1435" s="113"/>
    </row>
    <row r="1436" spans="24:28" x14ac:dyDescent="0.2">
      <c r="X1436" s="104"/>
      <c r="Y1436" s="104"/>
      <c r="Z1436" s="113"/>
      <c r="AA1436" s="113"/>
      <c r="AB1436" s="113"/>
    </row>
    <row r="1437" spans="24:28" x14ac:dyDescent="0.2">
      <c r="X1437" s="104"/>
      <c r="Y1437" s="104"/>
      <c r="Z1437" s="113"/>
      <c r="AA1437" s="113"/>
      <c r="AB1437" s="113"/>
    </row>
    <row r="1438" spans="24:28" x14ac:dyDescent="0.2">
      <c r="X1438" s="104"/>
      <c r="Y1438" s="104"/>
      <c r="Z1438" s="113"/>
      <c r="AA1438" s="113"/>
      <c r="AB1438" s="113"/>
    </row>
    <row r="1439" spans="24:28" x14ac:dyDescent="0.2">
      <c r="X1439" s="104"/>
      <c r="Y1439" s="104"/>
      <c r="Z1439" s="113"/>
      <c r="AA1439" s="113"/>
      <c r="AB1439" s="113"/>
    </row>
    <row r="1440" spans="24:28" x14ac:dyDescent="0.2">
      <c r="X1440" s="104"/>
      <c r="Y1440" s="104"/>
      <c r="Z1440" s="113"/>
      <c r="AA1440" s="113"/>
      <c r="AB1440" s="113"/>
    </row>
    <row r="1441" spans="24:28" x14ac:dyDescent="0.2">
      <c r="X1441" s="104"/>
      <c r="Y1441" s="104"/>
      <c r="Z1441" s="113"/>
      <c r="AA1441" s="113"/>
      <c r="AB1441" s="113"/>
    </row>
    <row r="1442" spans="24:28" x14ac:dyDescent="0.2">
      <c r="X1442" s="104"/>
      <c r="Y1442" s="104"/>
      <c r="Z1442" s="113"/>
      <c r="AA1442" s="113"/>
      <c r="AB1442" s="113"/>
    </row>
    <row r="1443" spans="24:28" x14ac:dyDescent="0.2">
      <c r="X1443" s="104"/>
      <c r="Y1443" s="104"/>
      <c r="Z1443" s="113"/>
      <c r="AA1443" s="113"/>
      <c r="AB1443" s="113"/>
    </row>
    <row r="1444" spans="24:28" x14ac:dyDescent="0.2">
      <c r="X1444" s="104"/>
      <c r="Y1444" s="104"/>
      <c r="Z1444" s="113"/>
      <c r="AA1444" s="113"/>
      <c r="AB1444" s="113"/>
    </row>
    <row r="1445" spans="24:28" x14ac:dyDescent="0.2">
      <c r="X1445" s="104"/>
      <c r="Y1445" s="104"/>
      <c r="Z1445" s="113"/>
      <c r="AA1445" s="113"/>
      <c r="AB1445" s="113"/>
    </row>
    <row r="1446" spans="24:28" x14ac:dyDescent="0.2">
      <c r="X1446" s="104"/>
      <c r="Y1446" s="104"/>
      <c r="Z1446" s="113"/>
      <c r="AA1446" s="113"/>
      <c r="AB1446" s="113"/>
    </row>
    <row r="1447" spans="24:28" x14ac:dyDescent="0.2">
      <c r="X1447" s="104"/>
      <c r="Y1447" s="104"/>
      <c r="Z1447" s="113"/>
      <c r="AA1447" s="113"/>
      <c r="AB1447" s="113"/>
    </row>
    <row r="1448" spans="24:28" x14ac:dyDescent="0.2">
      <c r="X1448" s="104"/>
      <c r="Y1448" s="104"/>
      <c r="Z1448" s="113"/>
      <c r="AA1448" s="113"/>
      <c r="AB1448" s="113"/>
    </row>
    <row r="1449" spans="24:28" x14ac:dyDescent="0.2">
      <c r="X1449" s="104"/>
      <c r="Y1449" s="104"/>
      <c r="Z1449" s="113"/>
      <c r="AA1449" s="113"/>
      <c r="AB1449" s="113"/>
    </row>
    <row r="1450" spans="24:28" x14ac:dyDescent="0.2">
      <c r="X1450" s="104"/>
      <c r="Y1450" s="104"/>
      <c r="Z1450" s="113"/>
      <c r="AA1450" s="113"/>
      <c r="AB1450" s="113"/>
    </row>
    <row r="1451" spans="24:28" x14ac:dyDescent="0.2">
      <c r="X1451" s="104"/>
      <c r="Y1451" s="104"/>
      <c r="Z1451" s="113"/>
      <c r="AA1451" s="113"/>
      <c r="AB1451" s="113"/>
    </row>
    <row r="1452" spans="24:28" x14ac:dyDescent="0.2">
      <c r="X1452" s="104"/>
      <c r="Y1452" s="104"/>
      <c r="Z1452" s="113"/>
      <c r="AA1452" s="113"/>
      <c r="AB1452" s="113"/>
    </row>
    <row r="1453" spans="24:28" x14ac:dyDescent="0.2">
      <c r="X1453" s="104"/>
      <c r="Y1453" s="104"/>
      <c r="Z1453" s="113"/>
      <c r="AA1453" s="113"/>
      <c r="AB1453" s="113"/>
    </row>
    <row r="1454" spans="24:28" x14ac:dyDescent="0.2">
      <c r="X1454" s="104"/>
      <c r="Y1454" s="104"/>
      <c r="Z1454" s="113"/>
      <c r="AA1454" s="113"/>
      <c r="AB1454" s="113"/>
    </row>
    <row r="1455" spans="24:28" x14ac:dyDescent="0.2">
      <c r="X1455" s="104"/>
      <c r="Y1455" s="104"/>
      <c r="Z1455" s="113"/>
      <c r="AA1455" s="113"/>
      <c r="AB1455" s="113"/>
    </row>
    <row r="1456" spans="24:28" x14ac:dyDescent="0.2">
      <c r="X1456" s="104"/>
      <c r="Y1456" s="104"/>
      <c r="Z1456" s="113"/>
      <c r="AA1456" s="113"/>
      <c r="AB1456" s="113"/>
    </row>
    <row r="1457" spans="24:28" x14ac:dyDescent="0.2">
      <c r="X1457" s="104"/>
      <c r="Y1457" s="104"/>
      <c r="Z1457" s="113"/>
      <c r="AA1457" s="113"/>
      <c r="AB1457" s="113"/>
    </row>
    <row r="1458" spans="24:28" x14ac:dyDescent="0.2">
      <c r="X1458" s="104"/>
      <c r="Y1458" s="104"/>
      <c r="Z1458" s="113"/>
      <c r="AA1458" s="113"/>
      <c r="AB1458" s="113"/>
    </row>
    <row r="1459" spans="24:28" x14ac:dyDescent="0.2">
      <c r="X1459" s="104"/>
      <c r="Y1459" s="104"/>
      <c r="Z1459" s="113"/>
      <c r="AA1459" s="113"/>
      <c r="AB1459" s="113"/>
    </row>
    <row r="1460" spans="24:28" x14ac:dyDescent="0.2">
      <c r="X1460" s="104"/>
      <c r="Y1460" s="104"/>
      <c r="Z1460" s="113"/>
      <c r="AA1460" s="113"/>
      <c r="AB1460" s="113"/>
    </row>
    <row r="1461" spans="24:28" x14ac:dyDescent="0.2">
      <c r="X1461" s="104"/>
      <c r="Y1461" s="104"/>
      <c r="Z1461" s="113"/>
      <c r="AA1461" s="113"/>
      <c r="AB1461" s="113"/>
    </row>
    <row r="1462" spans="24:28" x14ac:dyDescent="0.2">
      <c r="X1462" s="104"/>
      <c r="Y1462" s="104"/>
      <c r="Z1462" s="113"/>
      <c r="AA1462" s="113"/>
      <c r="AB1462" s="113"/>
    </row>
    <row r="1463" spans="24:28" x14ac:dyDescent="0.2">
      <c r="X1463" s="104"/>
      <c r="Y1463" s="104"/>
      <c r="Z1463" s="113"/>
      <c r="AA1463" s="113"/>
      <c r="AB1463" s="113"/>
    </row>
    <row r="1464" spans="24:28" x14ac:dyDescent="0.2">
      <c r="X1464" s="104"/>
      <c r="Y1464" s="104"/>
      <c r="Z1464" s="113"/>
      <c r="AA1464" s="113"/>
      <c r="AB1464" s="113"/>
    </row>
    <row r="1465" spans="24:28" x14ac:dyDescent="0.2">
      <c r="X1465" s="104"/>
      <c r="Y1465" s="104"/>
      <c r="Z1465" s="113"/>
      <c r="AA1465" s="113"/>
      <c r="AB1465" s="113"/>
    </row>
    <row r="1466" spans="24:28" x14ac:dyDescent="0.2">
      <c r="X1466" s="104"/>
      <c r="Y1466" s="104"/>
      <c r="Z1466" s="113"/>
      <c r="AA1466" s="113"/>
      <c r="AB1466" s="113"/>
    </row>
    <row r="1467" spans="24:28" x14ac:dyDescent="0.2">
      <c r="X1467" s="104"/>
      <c r="Y1467" s="104"/>
      <c r="Z1467" s="113"/>
      <c r="AA1467" s="113"/>
      <c r="AB1467" s="113"/>
    </row>
    <row r="1468" spans="24:28" x14ac:dyDescent="0.2">
      <c r="X1468" s="104"/>
      <c r="Y1468" s="104"/>
      <c r="Z1468" s="113"/>
      <c r="AA1468" s="113"/>
      <c r="AB1468" s="113"/>
    </row>
    <row r="1469" spans="24:28" x14ac:dyDescent="0.2">
      <c r="X1469" s="104"/>
      <c r="Y1469" s="104"/>
      <c r="Z1469" s="113"/>
      <c r="AA1469" s="113"/>
      <c r="AB1469" s="113"/>
    </row>
    <row r="1470" spans="24:28" x14ac:dyDescent="0.2">
      <c r="X1470" s="104"/>
      <c r="Y1470" s="104"/>
      <c r="Z1470" s="113"/>
      <c r="AA1470" s="113"/>
      <c r="AB1470" s="113"/>
    </row>
    <row r="1471" spans="24:28" x14ac:dyDescent="0.2">
      <c r="X1471" s="104"/>
      <c r="Y1471" s="104"/>
      <c r="Z1471" s="113"/>
      <c r="AA1471" s="113"/>
      <c r="AB1471" s="113"/>
    </row>
    <row r="1472" spans="24:28" x14ac:dyDescent="0.2">
      <c r="X1472" s="104"/>
      <c r="Y1472" s="104"/>
      <c r="Z1472" s="113"/>
      <c r="AA1472" s="113"/>
      <c r="AB1472" s="113"/>
    </row>
    <row r="1473" spans="24:28" x14ac:dyDescent="0.2">
      <c r="X1473" s="104"/>
      <c r="Y1473" s="104"/>
      <c r="Z1473" s="113"/>
      <c r="AA1473" s="113"/>
      <c r="AB1473" s="113"/>
    </row>
    <row r="1474" spans="24:28" x14ac:dyDescent="0.2">
      <c r="X1474" s="104"/>
      <c r="Y1474" s="104"/>
      <c r="Z1474" s="113"/>
      <c r="AA1474" s="113"/>
      <c r="AB1474" s="113"/>
    </row>
    <row r="1475" spans="24:28" x14ac:dyDescent="0.2">
      <c r="X1475" s="104"/>
      <c r="Y1475" s="104"/>
      <c r="Z1475" s="113"/>
      <c r="AA1475" s="113"/>
      <c r="AB1475" s="113"/>
    </row>
    <row r="1476" spans="24:28" x14ac:dyDescent="0.2">
      <c r="X1476" s="104"/>
      <c r="Y1476" s="104"/>
      <c r="Z1476" s="113"/>
      <c r="AA1476" s="113"/>
      <c r="AB1476" s="113"/>
    </row>
    <row r="1477" spans="24:28" x14ac:dyDescent="0.2">
      <c r="X1477" s="104"/>
      <c r="Y1477" s="104"/>
      <c r="Z1477" s="113"/>
      <c r="AA1477" s="113"/>
      <c r="AB1477" s="113"/>
    </row>
    <row r="1478" spans="24:28" x14ac:dyDescent="0.2">
      <c r="X1478" s="104"/>
      <c r="Y1478" s="104"/>
      <c r="Z1478" s="113"/>
      <c r="AA1478" s="113"/>
      <c r="AB1478" s="113"/>
    </row>
    <row r="1479" spans="24:28" x14ac:dyDescent="0.2">
      <c r="X1479" s="104"/>
      <c r="Y1479" s="104"/>
      <c r="Z1479" s="113"/>
      <c r="AA1479" s="113"/>
      <c r="AB1479" s="113"/>
    </row>
    <row r="1480" spans="24:28" x14ac:dyDescent="0.2">
      <c r="X1480" s="104"/>
      <c r="Y1480" s="104"/>
      <c r="Z1480" s="113"/>
      <c r="AA1480" s="113"/>
      <c r="AB1480" s="113"/>
    </row>
    <row r="1481" spans="24:28" x14ac:dyDescent="0.2">
      <c r="X1481" s="104"/>
      <c r="Y1481" s="104"/>
      <c r="Z1481" s="113"/>
      <c r="AA1481" s="113"/>
      <c r="AB1481" s="113"/>
    </row>
    <row r="1482" spans="24:28" x14ac:dyDescent="0.2">
      <c r="X1482" s="104"/>
      <c r="Y1482" s="104"/>
      <c r="Z1482" s="113"/>
      <c r="AA1482" s="113"/>
      <c r="AB1482" s="113"/>
    </row>
    <row r="1483" spans="24:28" x14ac:dyDescent="0.2">
      <c r="X1483" s="104"/>
      <c r="Y1483" s="104"/>
      <c r="Z1483" s="113"/>
      <c r="AA1483" s="113"/>
      <c r="AB1483" s="113"/>
    </row>
    <row r="1484" spans="24:28" x14ac:dyDescent="0.2">
      <c r="X1484" s="104"/>
      <c r="Y1484" s="104"/>
      <c r="Z1484" s="113"/>
      <c r="AA1484" s="113"/>
      <c r="AB1484" s="113"/>
    </row>
    <row r="1485" spans="24:28" x14ac:dyDescent="0.2">
      <c r="X1485" s="104"/>
      <c r="Y1485" s="104"/>
      <c r="Z1485" s="113"/>
      <c r="AA1485" s="113"/>
      <c r="AB1485" s="113"/>
    </row>
    <row r="1486" spans="24:28" x14ac:dyDescent="0.2">
      <c r="X1486" s="104"/>
      <c r="Y1486" s="104"/>
      <c r="Z1486" s="113"/>
      <c r="AA1486" s="113"/>
      <c r="AB1486" s="113"/>
    </row>
    <row r="1487" spans="24:28" x14ac:dyDescent="0.2">
      <c r="X1487" s="104"/>
      <c r="Y1487" s="104"/>
      <c r="Z1487" s="113"/>
      <c r="AA1487" s="113"/>
      <c r="AB1487" s="113"/>
    </row>
    <row r="1488" spans="24:28" x14ac:dyDescent="0.2">
      <c r="X1488" s="104"/>
      <c r="Y1488" s="104"/>
      <c r="Z1488" s="113"/>
      <c r="AA1488" s="113"/>
      <c r="AB1488" s="113"/>
    </row>
    <row r="1489" spans="24:28" x14ac:dyDescent="0.2">
      <c r="X1489" s="104"/>
      <c r="Y1489" s="104"/>
      <c r="Z1489" s="113"/>
      <c r="AA1489" s="113"/>
      <c r="AB1489" s="113"/>
    </row>
    <row r="1490" spans="24:28" x14ac:dyDescent="0.2">
      <c r="X1490" s="104"/>
      <c r="Y1490" s="104"/>
      <c r="Z1490" s="113"/>
      <c r="AA1490" s="113"/>
      <c r="AB1490" s="113"/>
    </row>
    <row r="1491" spans="24:28" x14ac:dyDescent="0.2">
      <c r="X1491" s="104"/>
      <c r="Y1491" s="104"/>
      <c r="Z1491" s="113"/>
      <c r="AA1491" s="113"/>
      <c r="AB1491" s="113"/>
    </row>
    <row r="1492" spans="24:28" x14ac:dyDescent="0.2">
      <c r="X1492" s="104"/>
      <c r="Y1492" s="104"/>
      <c r="Z1492" s="113"/>
      <c r="AA1492" s="113"/>
      <c r="AB1492" s="113"/>
    </row>
    <row r="1493" spans="24:28" x14ac:dyDescent="0.2">
      <c r="X1493" s="104"/>
      <c r="Y1493" s="104"/>
      <c r="Z1493" s="113"/>
      <c r="AA1493" s="113"/>
      <c r="AB1493" s="113"/>
    </row>
    <row r="1494" spans="24:28" x14ac:dyDescent="0.2">
      <c r="X1494" s="104"/>
      <c r="Y1494" s="104"/>
      <c r="Z1494" s="113"/>
      <c r="AA1494" s="113"/>
      <c r="AB1494" s="113"/>
    </row>
    <row r="1495" spans="24:28" x14ac:dyDescent="0.2">
      <c r="X1495" s="104"/>
      <c r="Y1495" s="104"/>
      <c r="Z1495" s="113"/>
      <c r="AA1495" s="113"/>
      <c r="AB1495" s="113"/>
    </row>
    <row r="1496" spans="24:28" x14ac:dyDescent="0.2">
      <c r="X1496" s="104"/>
      <c r="Y1496" s="104"/>
      <c r="Z1496" s="113"/>
      <c r="AA1496" s="113"/>
      <c r="AB1496" s="113"/>
    </row>
    <row r="1497" spans="24:28" x14ac:dyDescent="0.2">
      <c r="X1497" s="104"/>
      <c r="Y1497" s="104"/>
      <c r="Z1497" s="113"/>
      <c r="AA1497" s="113"/>
      <c r="AB1497" s="113"/>
    </row>
    <row r="1498" spans="24:28" x14ac:dyDescent="0.2">
      <c r="X1498" s="104"/>
      <c r="Y1498" s="104"/>
      <c r="Z1498" s="113"/>
      <c r="AA1498" s="113"/>
      <c r="AB1498" s="113"/>
    </row>
    <row r="1499" spans="24:28" x14ac:dyDescent="0.2">
      <c r="X1499" s="104"/>
      <c r="Y1499" s="104"/>
      <c r="Z1499" s="113"/>
      <c r="AA1499" s="113"/>
      <c r="AB1499" s="113"/>
    </row>
    <row r="1500" spans="24:28" x14ac:dyDescent="0.2">
      <c r="X1500" s="104"/>
      <c r="Y1500" s="104"/>
      <c r="Z1500" s="113"/>
      <c r="AA1500" s="113"/>
      <c r="AB1500" s="113"/>
    </row>
    <row r="1501" spans="24:28" x14ac:dyDescent="0.2">
      <c r="X1501" s="104"/>
      <c r="Y1501" s="104"/>
      <c r="Z1501" s="113"/>
      <c r="AA1501" s="113"/>
      <c r="AB1501" s="113"/>
    </row>
    <row r="1502" spans="24:28" x14ac:dyDescent="0.2">
      <c r="X1502" s="104"/>
      <c r="Y1502" s="104"/>
      <c r="Z1502" s="113"/>
      <c r="AA1502" s="113"/>
      <c r="AB1502" s="113"/>
    </row>
    <row r="1503" spans="24:28" x14ac:dyDescent="0.2">
      <c r="X1503" s="104"/>
      <c r="Y1503" s="104"/>
      <c r="Z1503" s="113"/>
      <c r="AA1503" s="113"/>
      <c r="AB1503" s="113"/>
    </row>
    <row r="1504" spans="24:28" x14ac:dyDescent="0.2">
      <c r="X1504" s="104"/>
      <c r="Y1504" s="104"/>
      <c r="Z1504" s="113"/>
      <c r="AA1504" s="113"/>
      <c r="AB1504" s="113"/>
    </row>
    <row r="1505" spans="24:28" x14ac:dyDescent="0.2">
      <c r="X1505" s="104"/>
      <c r="Y1505" s="104"/>
      <c r="Z1505" s="113"/>
      <c r="AA1505" s="113"/>
      <c r="AB1505" s="113"/>
    </row>
    <row r="1506" spans="24:28" x14ac:dyDescent="0.2">
      <c r="X1506" s="104"/>
      <c r="Y1506" s="104"/>
      <c r="Z1506" s="113"/>
      <c r="AA1506" s="113"/>
      <c r="AB1506" s="113"/>
    </row>
    <row r="1507" spans="24:28" x14ac:dyDescent="0.2">
      <c r="X1507" s="104"/>
      <c r="Y1507" s="104"/>
      <c r="Z1507" s="113"/>
      <c r="AA1507" s="113"/>
      <c r="AB1507" s="113"/>
    </row>
    <row r="1508" spans="24:28" x14ac:dyDescent="0.2">
      <c r="X1508" s="104"/>
      <c r="Y1508" s="104"/>
      <c r="Z1508" s="113"/>
      <c r="AA1508" s="113"/>
      <c r="AB1508" s="113"/>
    </row>
    <row r="1509" spans="24:28" x14ac:dyDescent="0.2">
      <c r="X1509" s="104"/>
      <c r="Y1509" s="104"/>
      <c r="Z1509" s="113"/>
      <c r="AA1509" s="113"/>
      <c r="AB1509" s="113"/>
    </row>
    <row r="1510" spans="24:28" x14ac:dyDescent="0.2">
      <c r="X1510" s="104"/>
      <c r="Y1510" s="104"/>
      <c r="Z1510" s="113"/>
      <c r="AA1510" s="113"/>
      <c r="AB1510" s="113"/>
    </row>
    <row r="1511" spans="24:28" x14ac:dyDescent="0.2">
      <c r="X1511" s="104"/>
      <c r="Y1511" s="104"/>
      <c r="Z1511" s="113"/>
      <c r="AA1511" s="113"/>
      <c r="AB1511" s="113"/>
    </row>
    <row r="1512" spans="24:28" x14ac:dyDescent="0.2">
      <c r="X1512" s="104"/>
      <c r="Y1512" s="104"/>
      <c r="Z1512" s="113"/>
      <c r="AA1512" s="113"/>
      <c r="AB1512" s="113"/>
    </row>
    <row r="1513" spans="24:28" x14ac:dyDescent="0.2">
      <c r="X1513" s="104"/>
      <c r="Y1513" s="104"/>
      <c r="Z1513" s="113"/>
      <c r="AA1513" s="113"/>
      <c r="AB1513" s="113"/>
    </row>
    <row r="1514" spans="24:28" x14ac:dyDescent="0.2">
      <c r="X1514" s="104"/>
      <c r="Y1514" s="104"/>
      <c r="Z1514" s="113"/>
      <c r="AA1514" s="113"/>
      <c r="AB1514" s="113"/>
    </row>
    <row r="1515" spans="24:28" x14ac:dyDescent="0.2">
      <c r="X1515" s="104"/>
      <c r="Y1515" s="104"/>
      <c r="Z1515" s="113"/>
      <c r="AA1515" s="113"/>
      <c r="AB1515" s="113"/>
    </row>
    <row r="1516" spans="24:28" x14ac:dyDescent="0.2">
      <c r="X1516" s="104"/>
      <c r="Y1516" s="104"/>
      <c r="Z1516" s="113"/>
      <c r="AA1516" s="113"/>
      <c r="AB1516" s="113"/>
    </row>
    <row r="1517" spans="24:28" x14ac:dyDescent="0.2">
      <c r="X1517" s="104"/>
      <c r="Y1517" s="104"/>
      <c r="Z1517" s="113"/>
      <c r="AA1517" s="113"/>
      <c r="AB1517" s="113"/>
    </row>
    <row r="1518" spans="24:28" x14ac:dyDescent="0.2">
      <c r="X1518" s="104"/>
      <c r="Y1518" s="104"/>
      <c r="Z1518" s="113"/>
      <c r="AA1518" s="113"/>
      <c r="AB1518" s="113"/>
    </row>
    <row r="1519" spans="24:28" x14ac:dyDescent="0.2">
      <c r="X1519" s="104"/>
      <c r="Y1519" s="104"/>
      <c r="Z1519" s="113"/>
      <c r="AA1519" s="113"/>
      <c r="AB1519" s="113"/>
    </row>
    <row r="1520" spans="24:28" x14ac:dyDescent="0.2">
      <c r="X1520" s="104"/>
      <c r="Y1520" s="104"/>
      <c r="Z1520" s="113"/>
      <c r="AA1520" s="113"/>
      <c r="AB1520" s="113"/>
    </row>
    <row r="1521" spans="24:28" x14ac:dyDescent="0.2">
      <c r="X1521" s="104"/>
      <c r="Y1521" s="104"/>
      <c r="Z1521" s="113"/>
      <c r="AA1521" s="113"/>
      <c r="AB1521" s="113"/>
    </row>
    <row r="1522" spans="24:28" x14ac:dyDescent="0.2">
      <c r="X1522" s="104"/>
      <c r="Y1522" s="104"/>
      <c r="Z1522" s="113"/>
      <c r="AA1522" s="113"/>
      <c r="AB1522" s="113"/>
    </row>
    <row r="1523" spans="24:28" x14ac:dyDescent="0.2">
      <c r="X1523" s="104"/>
      <c r="Y1523" s="104"/>
      <c r="Z1523" s="113"/>
      <c r="AA1523" s="113"/>
      <c r="AB1523" s="113"/>
    </row>
    <row r="1524" spans="24:28" x14ac:dyDescent="0.2">
      <c r="X1524" s="104"/>
      <c r="Y1524" s="104"/>
      <c r="Z1524" s="113"/>
      <c r="AA1524" s="113"/>
      <c r="AB1524" s="113"/>
    </row>
    <row r="1525" spans="24:28" x14ac:dyDescent="0.2">
      <c r="X1525" s="104"/>
      <c r="Y1525" s="104"/>
      <c r="Z1525" s="113"/>
      <c r="AA1525" s="113"/>
      <c r="AB1525" s="113"/>
    </row>
    <row r="1526" spans="24:28" x14ac:dyDescent="0.2">
      <c r="X1526" s="104"/>
      <c r="Y1526" s="104"/>
      <c r="Z1526" s="113"/>
      <c r="AA1526" s="113"/>
      <c r="AB1526" s="113"/>
    </row>
    <row r="1527" spans="24:28" x14ac:dyDescent="0.2">
      <c r="X1527" s="104"/>
      <c r="Y1527" s="104"/>
      <c r="Z1527" s="113"/>
      <c r="AA1527" s="113"/>
      <c r="AB1527" s="113"/>
    </row>
    <row r="1528" spans="24:28" x14ac:dyDescent="0.2">
      <c r="X1528" s="104"/>
      <c r="Y1528" s="104"/>
      <c r="Z1528" s="113"/>
      <c r="AA1528" s="113"/>
      <c r="AB1528" s="113"/>
    </row>
    <row r="1529" spans="24:28" x14ac:dyDescent="0.2">
      <c r="X1529" s="104"/>
      <c r="Y1529" s="104"/>
      <c r="Z1529" s="113"/>
      <c r="AA1529" s="113"/>
      <c r="AB1529" s="113"/>
    </row>
    <row r="1530" spans="24:28" x14ac:dyDescent="0.2">
      <c r="X1530" s="104"/>
      <c r="Y1530" s="104"/>
      <c r="Z1530" s="113"/>
      <c r="AA1530" s="113"/>
      <c r="AB1530" s="113"/>
    </row>
    <row r="1531" spans="24:28" x14ac:dyDescent="0.2">
      <c r="X1531" s="104"/>
      <c r="Y1531" s="104"/>
      <c r="Z1531" s="113"/>
      <c r="AA1531" s="113"/>
      <c r="AB1531" s="113"/>
    </row>
    <row r="1532" spans="24:28" x14ac:dyDescent="0.2">
      <c r="X1532" s="104"/>
      <c r="Y1532" s="104"/>
      <c r="Z1532" s="113"/>
      <c r="AA1532" s="113"/>
      <c r="AB1532" s="113"/>
    </row>
    <row r="1533" spans="24:28" x14ac:dyDescent="0.2">
      <c r="X1533" s="104"/>
      <c r="Y1533" s="104"/>
      <c r="Z1533" s="113"/>
      <c r="AA1533" s="113"/>
      <c r="AB1533" s="113"/>
    </row>
    <row r="1534" spans="24:28" x14ac:dyDescent="0.2">
      <c r="X1534" s="104"/>
      <c r="Y1534" s="104"/>
      <c r="Z1534" s="113"/>
      <c r="AA1534" s="113"/>
      <c r="AB1534" s="113"/>
    </row>
    <row r="1535" spans="24:28" x14ac:dyDescent="0.2">
      <c r="X1535" s="104"/>
      <c r="Y1535" s="104"/>
      <c r="Z1535" s="113"/>
      <c r="AA1535" s="113"/>
      <c r="AB1535" s="113"/>
    </row>
    <row r="1536" spans="24:28" x14ac:dyDescent="0.2">
      <c r="X1536" s="104"/>
      <c r="Y1536" s="104"/>
      <c r="Z1536" s="113"/>
      <c r="AA1536" s="113"/>
      <c r="AB1536" s="113"/>
    </row>
    <row r="1537" spans="24:28" x14ac:dyDescent="0.2">
      <c r="X1537" s="104"/>
      <c r="Y1537" s="104"/>
      <c r="Z1537" s="113"/>
      <c r="AA1537" s="113"/>
      <c r="AB1537" s="113"/>
    </row>
    <row r="1538" spans="24:28" x14ac:dyDescent="0.2">
      <c r="X1538" s="104"/>
      <c r="Y1538" s="104"/>
      <c r="Z1538" s="113"/>
      <c r="AA1538" s="113"/>
      <c r="AB1538" s="113"/>
    </row>
    <row r="1539" spans="24:28" x14ac:dyDescent="0.2">
      <c r="X1539" s="104"/>
      <c r="Y1539" s="104"/>
      <c r="Z1539" s="113"/>
      <c r="AA1539" s="113"/>
      <c r="AB1539" s="113"/>
    </row>
    <row r="1540" spans="24:28" x14ac:dyDescent="0.2">
      <c r="X1540" s="104"/>
      <c r="Y1540" s="104"/>
      <c r="Z1540" s="113"/>
      <c r="AA1540" s="113"/>
      <c r="AB1540" s="113"/>
    </row>
    <row r="1541" spans="24:28" x14ac:dyDescent="0.2">
      <c r="X1541" s="104"/>
      <c r="Y1541" s="104"/>
      <c r="Z1541" s="113"/>
      <c r="AA1541" s="113"/>
      <c r="AB1541" s="113"/>
    </row>
    <row r="1542" spans="24:28" x14ac:dyDescent="0.2">
      <c r="X1542" s="104"/>
      <c r="Y1542" s="104"/>
      <c r="Z1542" s="113"/>
      <c r="AA1542" s="113"/>
      <c r="AB1542" s="113"/>
    </row>
    <row r="1543" spans="24:28" x14ac:dyDescent="0.2">
      <c r="X1543" s="104"/>
      <c r="Y1543" s="104"/>
      <c r="Z1543" s="113"/>
      <c r="AA1543" s="113"/>
      <c r="AB1543" s="113"/>
    </row>
    <row r="1544" spans="24:28" x14ac:dyDescent="0.2">
      <c r="X1544" s="104"/>
      <c r="Y1544" s="104"/>
      <c r="Z1544" s="113"/>
      <c r="AA1544" s="113"/>
      <c r="AB1544" s="113"/>
    </row>
    <row r="1545" spans="24:28" x14ac:dyDescent="0.2">
      <c r="X1545" s="104"/>
      <c r="Y1545" s="104"/>
      <c r="Z1545" s="113"/>
      <c r="AA1545" s="113"/>
      <c r="AB1545" s="113"/>
    </row>
    <row r="1546" spans="24:28" x14ac:dyDescent="0.2">
      <c r="X1546" s="104"/>
      <c r="Y1546" s="104"/>
      <c r="Z1546" s="113"/>
      <c r="AA1546" s="113"/>
      <c r="AB1546" s="113"/>
    </row>
    <row r="1547" spans="24:28" x14ac:dyDescent="0.2">
      <c r="X1547" s="104"/>
      <c r="Y1547" s="104"/>
      <c r="Z1547" s="113"/>
      <c r="AA1547" s="113"/>
      <c r="AB1547" s="113"/>
    </row>
    <row r="1548" spans="24:28" x14ac:dyDescent="0.2">
      <c r="X1548" s="104"/>
      <c r="Y1548" s="104"/>
      <c r="Z1548" s="113"/>
      <c r="AA1548" s="113"/>
      <c r="AB1548" s="113"/>
    </row>
    <row r="1549" spans="24:28" x14ac:dyDescent="0.2">
      <c r="X1549" s="104"/>
      <c r="Y1549" s="104"/>
      <c r="Z1549" s="113"/>
      <c r="AA1549" s="113"/>
      <c r="AB1549" s="113"/>
    </row>
    <row r="1550" spans="24:28" x14ac:dyDescent="0.2">
      <c r="X1550" s="104"/>
      <c r="Y1550" s="104"/>
      <c r="Z1550" s="113"/>
      <c r="AA1550" s="113"/>
      <c r="AB1550" s="113"/>
    </row>
    <row r="1551" spans="24:28" x14ac:dyDescent="0.2">
      <c r="X1551" s="104"/>
      <c r="Y1551" s="104"/>
      <c r="Z1551" s="113"/>
      <c r="AA1551" s="113"/>
      <c r="AB1551" s="113"/>
    </row>
    <row r="1552" spans="24:28" x14ac:dyDescent="0.2">
      <c r="X1552" s="104"/>
      <c r="Y1552" s="104"/>
      <c r="Z1552" s="113"/>
      <c r="AA1552" s="113"/>
      <c r="AB1552" s="113"/>
    </row>
    <row r="1553" spans="24:28" x14ac:dyDescent="0.2">
      <c r="X1553" s="104"/>
      <c r="Y1553" s="104"/>
      <c r="Z1553" s="113"/>
      <c r="AA1553" s="113"/>
      <c r="AB1553" s="113"/>
    </row>
    <row r="1554" spans="24:28" x14ac:dyDescent="0.2">
      <c r="X1554" s="104"/>
      <c r="Y1554" s="104"/>
      <c r="Z1554" s="113"/>
      <c r="AA1554" s="113"/>
      <c r="AB1554" s="113"/>
    </row>
    <row r="1555" spans="24:28" x14ac:dyDescent="0.2">
      <c r="X1555" s="104"/>
      <c r="Y1555" s="104"/>
      <c r="Z1555" s="113"/>
      <c r="AA1555" s="113"/>
      <c r="AB1555" s="113"/>
    </row>
    <row r="1556" spans="24:28" x14ac:dyDescent="0.2">
      <c r="X1556" s="104"/>
      <c r="Y1556" s="104"/>
      <c r="Z1556" s="113"/>
      <c r="AA1556" s="113"/>
      <c r="AB1556" s="113"/>
    </row>
    <row r="1557" spans="24:28" x14ac:dyDescent="0.2">
      <c r="X1557" s="104"/>
      <c r="Y1557" s="104"/>
      <c r="Z1557" s="113"/>
      <c r="AA1557" s="113"/>
      <c r="AB1557" s="113"/>
    </row>
    <row r="1558" spans="24:28" x14ac:dyDescent="0.2">
      <c r="X1558" s="104"/>
      <c r="Y1558" s="104"/>
      <c r="Z1558" s="113"/>
      <c r="AA1558" s="113"/>
      <c r="AB1558" s="113"/>
    </row>
    <row r="1559" spans="24:28" x14ac:dyDescent="0.2">
      <c r="X1559" s="104"/>
      <c r="Y1559" s="104"/>
      <c r="Z1559" s="113"/>
      <c r="AA1559" s="113"/>
      <c r="AB1559" s="113"/>
    </row>
    <row r="1560" spans="24:28" x14ac:dyDescent="0.2">
      <c r="X1560" s="104"/>
      <c r="Y1560" s="104"/>
      <c r="Z1560" s="113"/>
      <c r="AA1560" s="113"/>
      <c r="AB1560" s="113"/>
    </row>
    <row r="1561" spans="24:28" x14ac:dyDescent="0.2">
      <c r="X1561" s="104"/>
      <c r="Y1561" s="104"/>
      <c r="Z1561" s="113"/>
      <c r="AA1561" s="113"/>
      <c r="AB1561" s="113"/>
    </row>
    <row r="1562" spans="24:28" x14ac:dyDescent="0.2">
      <c r="X1562" s="104"/>
      <c r="Y1562" s="104"/>
      <c r="Z1562" s="113"/>
      <c r="AA1562" s="113"/>
      <c r="AB1562" s="113"/>
    </row>
    <row r="1563" spans="24:28" x14ac:dyDescent="0.2">
      <c r="X1563" s="104"/>
      <c r="Y1563" s="104"/>
      <c r="Z1563" s="113"/>
      <c r="AA1563" s="113"/>
      <c r="AB1563" s="113"/>
    </row>
    <row r="1564" spans="24:28" x14ac:dyDescent="0.2">
      <c r="X1564" s="104"/>
      <c r="Y1564" s="104"/>
      <c r="Z1564" s="113"/>
      <c r="AA1564" s="113"/>
      <c r="AB1564" s="113"/>
    </row>
    <row r="1565" spans="24:28" x14ac:dyDescent="0.2">
      <c r="X1565" s="104"/>
      <c r="Y1565" s="104"/>
      <c r="Z1565" s="113"/>
      <c r="AA1565" s="113"/>
      <c r="AB1565" s="113"/>
    </row>
    <row r="1566" spans="24:28" x14ac:dyDescent="0.2">
      <c r="X1566" s="104"/>
      <c r="Y1566" s="104"/>
      <c r="Z1566" s="113"/>
      <c r="AA1566" s="113"/>
      <c r="AB1566" s="113"/>
    </row>
    <row r="1567" spans="24:28" x14ac:dyDescent="0.2">
      <c r="X1567" s="104"/>
      <c r="Y1567" s="104"/>
      <c r="Z1567" s="113"/>
      <c r="AA1567" s="113"/>
      <c r="AB1567" s="113"/>
    </row>
    <row r="1568" spans="24:28" x14ac:dyDescent="0.2">
      <c r="X1568" s="104"/>
      <c r="Y1568" s="104"/>
      <c r="Z1568" s="113"/>
      <c r="AA1568" s="113"/>
      <c r="AB1568" s="113"/>
    </row>
    <row r="1569" spans="24:28" x14ac:dyDescent="0.2">
      <c r="X1569" s="104"/>
      <c r="Y1569" s="104"/>
      <c r="Z1569" s="113"/>
      <c r="AA1569" s="113"/>
      <c r="AB1569" s="113"/>
    </row>
    <row r="1570" spans="24:28" x14ac:dyDescent="0.2">
      <c r="X1570" s="104"/>
      <c r="Y1570" s="104"/>
      <c r="Z1570" s="113"/>
      <c r="AA1570" s="113"/>
      <c r="AB1570" s="113"/>
    </row>
    <row r="1571" spans="24:28" x14ac:dyDescent="0.2">
      <c r="X1571" s="104"/>
      <c r="Y1571" s="104"/>
      <c r="Z1571" s="113"/>
      <c r="AA1571" s="113"/>
      <c r="AB1571" s="113"/>
    </row>
    <row r="1572" spans="24:28" x14ac:dyDescent="0.2">
      <c r="X1572" s="104"/>
      <c r="Y1572" s="104"/>
      <c r="Z1572" s="113"/>
      <c r="AA1572" s="113"/>
      <c r="AB1572" s="113"/>
    </row>
    <row r="1573" spans="24:28" x14ac:dyDescent="0.2">
      <c r="X1573" s="104"/>
      <c r="Y1573" s="104"/>
      <c r="Z1573" s="113"/>
      <c r="AA1573" s="113"/>
      <c r="AB1573" s="113"/>
    </row>
    <row r="1574" spans="24:28" x14ac:dyDescent="0.2">
      <c r="X1574" s="104"/>
      <c r="Y1574" s="104"/>
      <c r="Z1574" s="113"/>
      <c r="AA1574" s="113"/>
      <c r="AB1574" s="113"/>
    </row>
    <row r="1575" spans="24:28" x14ac:dyDescent="0.2">
      <c r="X1575" s="104"/>
      <c r="Y1575" s="104"/>
      <c r="Z1575" s="113"/>
      <c r="AA1575" s="113"/>
      <c r="AB1575" s="113"/>
    </row>
    <row r="1576" spans="24:28" x14ac:dyDescent="0.2">
      <c r="X1576" s="104"/>
      <c r="Y1576" s="104"/>
      <c r="Z1576" s="113"/>
      <c r="AA1576" s="113"/>
      <c r="AB1576" s="113"/>
    </row>
    <row r="1577" spans="24:28" x14ac:dyDescent="0.2">
      <c r="X1577" s="104"/>
      <c r="Y1577" s="104"/>
      <c r="Z1577" s="113"/>
      <c r="AA1577" s="113"/>
      <c r="AB1577" s="113"/>
    </row>
    <row r="1578" spans="24:28" x14ac:dyDescent="0.2">
      <c r="X1578" s="104"/>
      <c r="Y1578" s="104"/>
      <c r="Z1578" s="113"/>
      <c r="AA1578" s="113"/>
      <c r="AB1578" s="113"/>
    </row>
    <row r="1579" spans="24:28" x14ac:dyDescent="0.2">
      <c r="X1579" s="104"/>
      <c r="Y1579" s="104"/>
      <c r="Z1579" s="113"/>
      <c r="AA1579" s="113"/>
      <c r="AB1579" s="113"/>
    </row>
    <row r="1580" spans="24:28" x14ac:dyDescent="0.2">
      <c r="X1580" s="104"/>
      <c r="Y1580" s="104"/>
      <c r="Z1580" s="113"/>
      <c r="AA1580" s="113"/>
      <c r="AB1580" s="113"/>
    </row>
    <row r="1581" spans="24:28" x14ac:dyDescent="0.2">
      <c r="X1581" s="104"/>
      <c r="Y1581" s="104"/>
      <c r="Z1581" s="113"/>
      <c r="AA1581" s="113"/>
      <c r="AB1581" s="113"/>
    </row>
    <row r="1582" spans="24:28" x14ac:dyDescent="0.2">
      <c r="X1582" s="104"/>
      <c r="Y1582" s="104"/>
      <c r="Z1582" s="113"/>
      <c r="AA1582" s="113"/>
      <c r="AB1582" s="113"/>
    </row>
    <row r="1583" spans="24:28" x14ac:dyDescent="0.2">
      <c r="X1583" s="104"/>
      <c r="Y1583" s="104"/>
      <c r="Z1583" s="113"/>
      <c r="AA1583" s="113"/>
      <c r="AB1583" s="113"/>
    </row>
    <row r="1584" spans="24:28" x14ac:dyDescent="0.2">
      <c r="X1584" s="104"/>
      <c r="Y1584" s="104"/>
      <c r="Z1584" s="113"/>
      <c r="AA1584" s="113"/>
      <c r="AB1584" s="113"/>
    </row>
    <row r="1585" spans="24:28" x14ac:dyDescent="0.2">
      <c r="X1585" s="104"/>
      <c r="Y1585" s="104"/>
      <c r="Z1585" s="113"/>
      <c r="AA1585" s="113"/>
      <c r="AB1585" s="113"/>
    </row>
    <row r="1586" spans="24:28" x14ac:dyDescent="0.2">
      <c r="X1586" s="104"/>
      <c r="Y1586" s="104"/>
      <c r="Z1586" s="113"/>
      <c r="AA1586" s="113"/>
      <c r="AB1586" s="113"/>
    </row>
    <row r="1587" spans="24:28" x14ac:dyDescent="0.2">
      <c r="X1587" s="104"/>
      <c r="Y1587" s="104"/>
      <c r="Z1587" s="113"/>
      <c r="AA1587" s="113"/>
      <c r="AB1587" s="113"/>
    </row>
    <row r="1588" spans="24:28" x14ac:dyDescent="0.2">
      <c r="X1588" s="104"/>
      <c r="Y1588" s="104"/>
      <c r="Z1588" s="113"/>
      <c r="AA1588" s="113"/>
      <c r="AB1588" s="113"/>
    </row>
    <row r="1589" spans="24:28" x14ac:dyDescent="0.2">
      <c r="X1589" s="104"/>
      <c r="Y1589" s="104"/>
      <c r="Z1589" s="113"/>
      <c r="AA1589" s="113"/>
      <c r="AB1589" s="113"/>
    </row>
    <row r="1590" spans="24:28" x14ac:dyDescent="0.2">
      <c r="X1590" s="104"/>
      <c r="Y1590" s="104"/>
      <c r="Z1590" s="113"/>
      <c r="AA1590" s="113"/>
      <c r="AB1590" s="113"/>
    </row>
    <row r="1591" spans="24:28" x14ac:dyDescent="0.2">
      <c r="X1591" s="104"/>
      <c r="Y1591" s="104"/>
      <c r="Z1591" s="113"/>
      <c r="AA1591" s="113"/>
      <c r="AB1591" s="113"/>
    </row>
    <row r="1592" spans="24:28" x14ac:dyDescent="0.2">
      <c r="X1592" s="104"/>
      <c r="Y1592" s="104"/>
      <c r="Z1592" s="113"/>
      <c r="AA1592" s="113"/>
      <c r="AB1592" s="113"/>
    </row>
    <row r="1593" spans="24:28" x14ac:dyDescent="0.2">
      <c r="X1593" s="104"/>
      <c r="Y1593" s="104"/>
      <c r="Z1593" s="113"/>
      <c r="AA1593" s="113"/>
      <c r="AB1593" s="113"/>
    </row>
    <row r="1594" spans="24:28" x14ac:dyDescent="0.2">
      <c r="X1594" s="104"/>
      <c r="Y1594" s="104"/>
      <c r="Z1594" s="113"/>
      <c r="AA1594" s="113"/>
      <c r="AB1594" s="113"/>
    </row>
    <row r="1595" spans="24:28" x14ac:dyDescent="0.2">
      <c r="X1595" s="104"/>
      <c r="Y1595" s="104"/>
      <c r="Z1595" s="113"/>
      <c r="AA1595" s="113"/>
      <c r="AB1595" s="113"/>
    </row>
    <row r="1596" spans="24:28" x14ac:dyDescent="0.2">
      <c r="X1596" s="104"/>
      <c r="Y1596" s="104"/>
      <c r="Z1596" s="113"/>
      <c r="AA1596" s="113"/>
      <c r="AB1596" s="113"/>
    </row>
    <row r="1597" spans="24:28" x14ac:dyDescent="0.2">
      <c r="X1597" s="104"/>
      <c r="Y1597" s="104"/>
      <c r="Z1597" s="113"/>
      <c r="AA1597" s="113"/>
      <c r="AB1597" s="113"/>
    </row>
    <row r="1598" spans="24:28" x14ac:dyDescent="0.2">
      <c r="X1598" s="104"/>
      <c r="Y1598" s="104"/>
      <c r="Z1598" s="113"/>
      <c r="AA1598" s="113"/>
      <c r="AB1598" s="113"/>
    </row>
    <row r="1599" spans="24:28" x14ac:dyDescent="0.2">
      <c r="X1599" s="104"/>
      <c r="Y1599" s="104"/>
      <c r="Z1599" s="113"/>
      <c r="AA1599" s="113"/>
      <c r="AB1599" s="113"/>
    </row>
    <row r="1600" spans="24:28" x14ac:dyDescent="0.2">
      <c r="X1600" s="104"/>
      <c r="Y1600" s="104"/>
      <c r="Z1600" s="113"/>
      <c r="AA1600" s="113"/>
      <c r="AB1600" s="113"/>
    </row>
    <row r="1601" spans="24:28" x14ac:dyDescent="0.2">
      <c r="X1601" s="104"/>
      <c r="Y1601" s="104"/>
      <c r="Z1601" s="113"/>
      <c r="AA1601" s="113"/>
      <c r="AB1601" s="113"/>
    </row>
    <row r="1602" spans="24:28" x14ac:dyDescent="0.2">
      <c r="X1602" s="104"/>
      <c r="Y1602" s="104"/>
      <c r="Z1602" s="113"/>
      <c r="AA1602" s="113"/>
      <c r="AB1602" s="113"/>
    </row>
    <row r="1603" spans="24:28" x14ac:dyDescent="0.2">
      <c r="X1603" s="104"/>
      <c r="Y1603" s="104"/>
      <c r="Z1603" s="113"/>
      <c r="AA1603" s="113"/>
      <c r="AB1603" s="113"/>
    </row>
    <row r="1604" spans="24:28" x14ac:dyDescent="0.2">
      <c r="X1604" s="104"/>
      <c r="Y1604" s="104"/>
      <c r="Z1604" s="113"/>
      <c r="AA1604" s="113"/>
      <c r="AB1604" s="113"/>
    </row>
    <row r="1605" spans="24:28" x14ac:dyDescent="0.2">
      <c r="X1605" s="104"/>
      <c r="Y1605" s="104"/>
      <c r="Z1605" s="113"/>
      <c r="AA1605" s="113"/>
      <c r="AB1605" s="113"/>
    </row>
    <row r="1606" spans="24:28" x14ac:dyDescent="0.2">
      <c r="X1606" s="104"/>
      <c r="Y1606" s="104"/>
      <c r="Z1606" s="113"/>
      <c r="AA1606" s="113"/>
      <c r="AB1606" s="113"/>
    </row>
    <row r="1607" spans="24:28" x14ac:dyDescent="0.2">
      <c r="X1607" s="104"/>
      <c r="Y1607" s="104"/>
      <c r="Z1607" s="113"/>
      <c r="AA1607" s="113"/>
      <c r="AB1607" s="113"/>
    </row>
    <row r="1608" spans="24:28" x14ac:dyDescent="0.2">
      <c r="X1608" s="104"/>
      <c r="Y1608" s="104"/>
      <c r="Z1608" s="113"/>
      <c r="AA1608" s="113"/>
      <c r="AB1608" s="113"/>
    </row>
    <row r="1609" spans="24:28" x14ac:dyDescent="0.2">
      <c r="X1609" s="104"/>
      <c r="Y1609" s="104"/>
      <c r="Z1609" s="113"/>
      <c r="AA1609" s="113"/>
      <c r="AB1609" s="113"/>
    </row>
    <row r="1610" spans="24:28" x14ac:dyDescent="0.2">
      <c r="X1610" s="104"/>
      <c r="Y1610" s="104"/>
      <c r="Z1610" s="113"/>
      <c r="AA1610" s="113"/>
      <c r="AB1610" s="113"/>
    </row>
    <row r="1611" spans="24:28" x14ac:dyDescent="0.2">
      <c r="X1611" s="104"/>
      <c r="Y1611" s="104"/>
      <c r="Z1611" s="113"/>
      <c r="AA1611" s="113"/>
      <c r="AB1611" s="113"/>
    </row>
    <row r="1612" spans="24:28" x14ac:dyDescent="0.2">
      <c r="X1612" s="104"/>
      <c r="Y1612" s="104"/>
      <c r="Z1612" s="113"/>
      <c r="AA1612" s="113"/>
      <c r="AB1612" s="113"/>
    </row>
    <row r="1613" spans="24:28" x14ac:dyDescent="0.2">
      <c r="X1613" s="104"/>
      <c r="Y1613" s="104"/>
      <c r="Z1613" s="113"/>
      <c r="AA1613" s="113"/>
      <c r="AB1613" s="113"/>
    </row>
    <row r="1614" spans="24:28" x14ac:dyDescent="0.2">
      <c r="X1614" s="104"/>
      <c r="Y1614" s="104"/>
      <c r="Z1614" s="113"/>
      <c r="AA1614" s="113"/>
      <c r="AB1614" s="113"/>
    </row>
    <row r="1615" spans="24:28" x14ac:dyDescent="0.2">
      <c r="X1615" s="104"/>
      <c r="Y1615" s="104"/>
      <c r="Z1615" s="113"/>
      <c r="AA1615" s="113"/>
      <c r="AB1615" s="113"/>
    </row>
    <row r="1616" spans="24:28" x14ac:dyDescent="0.2">
      <c r="X1616" s="104"/>
      <c r="Y1616" s="104"/>
      <c r="Z1616" s="113"/>
      <c r="AA1616" s="113"/>
      <c r="AB1616" s="113"/>
    </row>
    <row r="1617" spans="24:28" x14ac:dyDescent="0.2">
      <c r="X1617" s="104"/>
      <c r="Y1617" s="104"/>
      <c r="Z1617" s="113"/>
      <c r="AA1617" s="113"/>
      <c r="AB1617" s="113"/>
    </row>
    <row r="1618" spans="24:28" x14ac:dyDescent="0.2">
      <c r="X1618" s="104"/>
      <c r="Y1618" s="104"/>
      <c r="Z1618" s="113"/>
      <c r="AA1618" s="113"/>
      <c r="AB1618" s="113"/>
    </row>
    <row r="1619" spans="24:28" x14ac:dyDescent="0.2">
      <c r="X1619" s="104"/>
      <c r="Y1619" s="104"/>
      <c r="Z1619" s="113"/>
      <c r="AA1619" s="113"/>
      <c r="AB1619" s="113"/>
    </row>
    <row r="1620" spans="24:28" x14ac:dyDescent="0.2">
      <c r="X1620" s="104"/>
      <c r="Y1620" s="104"/>
      <c r="Z1620" s="113"/>
      <c r="AA1620" s="113"/>
      <c r="AB1620" s="113"/>
    </row>
    <row r="1621" spans="24:28" x14ac:dyDescent="0.2">
      <c r="X1621" s="104"/>
      <c r="Y1621" s="104"/>
      <c r="Z1621" s="113"/>
      <c r="AA1621" s="113"/>
      <c r="AB1621" s="113"/>
    </row>
    <row r="1622" spans="24:28" x14ac:dyDescent="0.2">
      <c r="X1622" s="104"/>
      <c r="Y1622" s="104"/>
      <c r="Z1622" s="113"/>
      <c r="AA1622" s="113"/>
      <c r="AB1622" s="113"/>
    </row>
    <row r="1623" spans="24:28" x14ac:dyDescent="0.2">
      <c r="X1623" s="104"/>
      <c r="Y1623" s="104"/>
      <c r="Z1623" s="113"/>
      <c r="AA1623" s="113"/>
      <c r="AB1623" s="113"/>
    </row>
    <row r="1624" spans="24:28" x14ac:dyDescent="0.2">
      <c r="X1624" s="104"/>
      <c r="Y1624" s="104"/>
      <c r="Z1624" s="113"/>
      <c r="AA1624" s="113"/>
      <c r="AB1624" s="113"/>
    </row>
    <row r="1625" spans="24:28" x14ac:dyDescent="0.2">
      <c r="X1625" s="104"/>
      <c r="Y1625" s="104"/>
      <c r="Z1625" s="113"/>
      <c r="AA1625" s="113"/>
      <c r="AB1625" s="113"/>
    </row>
    <row r="1626" spans="24:28" x14ac:dyDescent="0.2">
      <c r="X1626" s="104"/>
      <c r="Y1626" s="104"/>
      <c r="Z1626" s="113"/>
      <c r="AA1626" s="113"/>
      <c r="AB1626" s="113"/>
    </row>
    <row r="1627" spans="24:28" x14ac:dyDescent="0.2">
      <c r="X1627" s="104"/>
      <c r="Y1627" s="104"/>
      <c r="Z1627" s="113"/>
      <c r="AA1627" s="113"/>
      <c r="AB1627" s="113"/>
    </row>
    <row r="1628" spans="24:28" x14ac:dyDescent="0.2">
      <c r="X1628" s="104"/>
      <c r="Y1628" s="104"/>
      <c r="Z1628" s="113"/>
      <c r="AA1628" s="113"/>
      <c r="AB1628" s="113"/>
    </row>
    <row r="1629" spans="24:28" x14ac:dyDescent="0.2">
      <c r="X1629" s="104"/>
      <c r="Y1629" s="104"/>
      <c r="Z1629" s="113"/>
      <c r="AA1629" s="113"/>
      <c r="AB1629" s="113"/>
    </row>
    <row r="1630" spans="24:28" x14ac:dyDescent="0.2">
      <c r="X1630" s="104"/>
      <c r="Y1630" s="104"/>
      <c r="Z1630" s="113"/>
      <c r="AA1630" s="113"/>
      <c r="AB1630" s="113"/>
    </row>
    <row r="1631" spans="24:28" x14ac:dyDescent="0.2">
      <c r="X1631" s="104"/>
      <c r="Y1631" s="104"/>
      <c r="Z1631" s="113"/>
      <c r="AA1631" s="113"/>
      <c r="AB1631" s="113"/>
    </row>
    <row r="1632" spans="24:28" x14ac:dyDescent="0.2">
      <c r="X1632" s="104"/>
      <c r="Y1632" s="104"/>
      <c r="Z1632" s="113"/>
      <c r="AA1632" s="113"/>
      <c r="AB1632" s="113"/>
    </row>
    <row r="1633" spans="24:28" x14ac:dyDescent="0.2">
      <c r="X1633" s="104"/>
      <c r="Y1633" s="104"/>
      <c r="Z1633" s="113"/>
      <c r="AA1633" s="113"/>
      <c r="AB1633" s="113"/>
    </row>
    <row r="1634" spans="24:28" x14ac:dyDescent="0.2">
      <c r="X1634" s="104"/>
      <c r="Y1634" s="104"/>
      <c r="Z1634" s="113"/>
      <c r="AA1634" s="113"/>
      <c r="AB1634" s="113"/>
    </row>
    <row r="1635" spans="24:28" x14ac:dyDescent="0.2">
      <c r="X1635" s="104"/>
      <c r="Y1635" s="104"/>
      <c r="Z1635" s="113"/>
      <c r="AA1635" s="113"/>
      <c r="AB1635" s="113"/>
    </row>
    <row r="1636" spans="24:28" x14ac:dyDescent="0.2">
      <c r="X1636" s="104"/>
      <c r="Y1636" s="104"/>
      <c r="Z1636" s="113"/>
      <c r="AA1636" s="113"/>
      <c r="AB1636" s="113"/>
    </row>
    <row r="1637" spans="24:28" x14ac:dyDescent="0.2">
      <c r="X1637" s="104"/>
      <c r="Y1637" s="104"/>
      <c r="Z1637" s="113"/>
      <c r="AA1637" s="113"/>
      <c r="AB1637" s="113"/>
    </row>
    <row r="1638" spans="24:28" x14ac:dyDescent="0.2">
      <c r="X1638" s="104"/>
      <c r="Y1638" s="104"/>
      <c r="Z1638" s="113"/>
      <c r="AA1638" s="113"/>
      <c r="AB1638" s="113"/>
    </row>
    <row r="1639" spans="24:28" x14ac:dyDescent="0.2">
      <c r="X1639" s="104"/>
      <c r="Y1639" s="104"/>
      <c r="Z1639" s="113"/>
      <c r="AA1639" s="113"/>
      <c r="AB1639" s="113"/>
    </row>
    <row r="1640" spans="24:28" x14ac:dyDescent="0.2">
      <c r="X1640" s="104"/>
      <c r="Y1640" s="104"/>
      <c r="Z1640" s="113"/>
      <c r="AA1640" s="113"/>
      <c r="AB1640" s="113"/>
    </row>
    <row r="1641" spans="24:28" x14ac:dyDescent="0.2">
      <c r="X1641" s="104"/>
      <c r="Y1641" s="104"/>
      <c r="Z1641" s="113"/>
      <c r="AA1641" s="113"/>
      <c r="AB1641" s="113"/>
    </row>
    <row r="1642" spans="24:28" x14ac:dyDescent="0.2">
      <c r="X1642" s="104"/>
      <c r="Y1642" s="104"/>
      <c r="Z1642" s="113"/>
      <c r="AA1642" s="113"/>
      <c r="AB1642" s="113"/>
    </row>
    <row r="1643" spans="24:28" x14ac:dyDescent="0.2">
      <c r="X1643" s="104"/>
      <c r="Y1643" s="104"/>
      <c r="Z1643" s="113"/>
      <c r="AA1643" s="113"/>
      <c r="AB1643" s="113"/>
    </row>
    <row r="1644" spans="24:28" x14ac:dyDescent="0.2">
      <c r="X1644" s="104"/>
      <c r="Y1644" s="104"/>
      <c r="Z1644" s="113"/>
      <c r="AA1644" s="113"/>
      <c r="AB1644" s="113"/>
    </row>
    <row r="1645" spans="24:28" x14ac:dyDescent="0.2">
      <c r="X1645" s="104"/>
      <c r="Y1645" s="104"/>
      <c r="Z1645" s="113"/>
      <c r="AA1645" s="113"/>
      <c r="AB1645" s="113"/>
    </row>
    <row r="1646" spans="24:28" x14ac:dyDescent="0.2">
      <c r="X1646" s="104"/>
      <c r="Y1646" s="104"/>
      <c r="Z1646" s="113"/>
      <c r="AA1646" s="113"/>
      <c r="AB1646" s="113"/>
    </row>
    <row r="1647" spans="24:28" x14ac:dyDescent="0.2">
      <c r="X1647" s="104"/>
      <c r="Y1647" s="104"/>
      <c r="Z1647" s="113"/>
      <c r="AA1647" s="113"/>
      <c r="AB1647" s="113"/>
    </row>
    <row r="1648" spans="24:28" x14ac:dyDescent="0.2">
      <c r="X1648" s="104"/>
      <c r="Y1648" s="104"/>
      <c r="Z1648" s="113"/>
      <c r="AA1648" s="113"/>
      <c r="AB1648" s="113"/>
    </row>
    <row r="1649" spans="24:28" x14ac:dyDescent="0.2">
      <c r="X1649" s="104"/>
      <c r="Y1649" s="104"/>
      <c r="Z1649" s="113"/>
      <c r="AA1649" s="113"/>
      <c r="AB1649" s="113"/>
    </row>
    <row r="1650" spans="24:28" x14ac:dyDescent="0.2">
      <c r="X1650" s="104"/>
      <c r="Y1650" s="104"/>
      <c r="Z1650" s="113"/>
      <c r="AA1650" s="113"/>
      <c r="AB1650" s="113"/>
    </row>
    <row r="1651" spans="24:28" x14ac:dyDescent="0.2">
      <c r="X1651" s="104"/>
      <c r="Y1651" s="104"/>
      <c r="Z1651" s="113"/>
      <c r="AA1651" s="113"/>
      <c r="AB1651" s="113"/>
    </row>
    <row r="1652" spans="24:28" x14ac:dyDescent="0.2">
      <c r="X1652" s="104"/>
      <c r="Y1652" s="104"/>
      <c r="Z1652" s="113"/>
      <c r="AA1652" s="113"/>
      <c r="AB1652" s="113"/>
    </row>
    <row r="1653" spans="24:28" x14ac:dyDescent="0.2">
      <c r="X1653" s="104"/>
      <c r="Y1653" s="104"/>
      <c r="Z1653" s="113"/>
      <c r="AA1653" s="113"/>
      <c r="AB1653" s="113"/>
    </row>
    <row r="1654" spans="24:28" x14ac:dyDescent="0.2">
      <c r="X1654" s="104"/>
      <c r="Y1654" s="104"/>
      <c r="Z1654" s="113"/>
      <c r="AA1654" s="113"/>
      <c r="AB1654" s="113"/>
    </row>
    <row r="1655" spans="24:28" x14ac:dyDescent="0.2">
      <c r="X1655" s="104"/>
      <c r="Y1655" s="104"/>
      <c r="Z1655" s="113"/>
      <c r="AA1655" s="113"/>
      <c r="AB1655" s="113"/>
    </row>
    <row r="1656" spans="24:28" x14ac:dyDescent="0.2">
      <c r="X1656" s="104"/>
      <c r="Y1656" s="104"/>
      <c r="Z1656" s="113"/>
      <c r="AA1656" s="113"/>
      <c r="AB1656" s="113"/>
    </row>
    <row r="1657" spans="24:28" x14ac:dyDescent="0.2">
      <c r="X1657" s="104"/>
      <c r="Y1657" s="104"/>
      <c r="Z1657" s="113"/>
      <c r="AA1657" s="113"/>
      <c r="AB1657" s="113"/>
    </row>
    <row r="1658" spans="24:28" x14ac:dyDescent="0.2">
      <c r="X1658" s="104"/>
      <c r="Y1658" s="104"/>
      <c r="Z1658" s="113"/>
      <c r="AA1658" s="113"/>
      <c r="AB1658" s="113"/>
    </row>
    <row r="1659" spans="24:28" x14ac:dyDescent="0.2">
      <c r="X1659" s="104"/>
      <c r="Y1659" s="104"/>
      <c r="Z1659" s="113"/>
      <c r="AA1659" s="113"/>
      <c r="AB1659" s="113"/>
    </row>
    <row r="1660" spans="24:28" x14ac:dyDescent="0.2">
      <c r="X1660" s="104"/>
      <c r="Y1660" s="104"/>
      <c r="Z1660" s="113"/>
      <c r="AA1660" s="113"/>
      <c r="AB1660" s="113"/>
    </row>
    <row r="1661" spans="24:28" x14ac:dyDescent="0.2">
      <c r="X1661" s="104"/>
      <c r="Y1661" s="104"/>
      <c r="Z1661" s="113"/>
      <c r="AA1661" s="113"/>
      <c r="AB1661" s="113"/>
    </row>
    <row r="1662" spans="24:28" x14ac:dyDescent="0.2">
      <c r="X1662" s="104"/>
      <c r="Y1662" s="104"/>
      <c r="Z1662" s="113"/>
      <c r="AA1662" s="113"/>
      <c r="AB1662" s="113"/>
    </row>
    <row r="1663" spans="24:28" x14ac:dyDescent="0.2">
      <c r="X1663" s="104"/>
      <c r="Y1663" s="104"/>
      <c r="Z1663" s="113"/>
      <c r="AA1663" s="113"/>
      <c r="AB1663" s="113"/>
    </row>
    <row r="1664" spans="24:28" x14ac:dyDescent="0.2">
      <c r="X1664" s="104"/>
      <c r="Y1664" s="104"/>
      <c r="Z1664" s="113"/>
      <c r="AA1664" s="113"/>
      <c r="AB1664" s="113"/>
    </row>
    <row r="1665" spans="24:28" x14ac:dyDescent="0.2">
      <c r="X1665" s="104"/>
      <c r="Y1665" s="104"/>
      <c r="Z1665" s="113"/>
      <c r="AA1665" s="113"/>
      <c r="AB1665" s="113"/>
    </row>
    <row r="1666" spans="24:28" x14ac:dyDescent="0.2">
      <c r="X1666" s="104"/>
      <c r="Y1666" s="104"/>
      <c r="Z1666" s="113"/>
      <c r="AA1666" s="113"/>
      <c r="AB1666" s="113"/>
    </row>
    <row r="1667" spans="24:28" x14ac:dyDescent="0.2">
      <c r="X1667" s="104"/>
      <c r="Y1667" s="104"/>
      <c r="Z1667" s="113"/>
      <c r="AA1667" s="113"/>
      <c r="AB1667" s="113"/>
    </row>
    <row r="1668" spans="24:28" x14ac:dyDescent="0.2">
      <c r="X1668" s="104"/>
      <c r="Y1668" s="104"/>
      <c r="Z1668" s="113"/>
      <c r="AA1668" s="113"/>
      <c r="AB1668" s="113"/>
    </row>
    <row r="1669" spans="24:28" x14ac:dyDescent="0.2">
      <c r="X1669" s="104"/>
      <c r="Y1669" s="104"/>
      <c r="Z1669" s="113"/>
      <c r="AA1669" s="113"/>
      <c r="AB1669" s="113"/>
    </row>
    <row r="1670" spans="24:28" x14ac:dyDescent="0.2">
      <c r="X1670" s="104"/>
      <c r="Y1670" s="104"/>
      <c r="Z1670" s="113"/>
      <c r="AA1670" s="113"/>
      <c r="AB1670" s="113"/>
    </row>
    <row r="1671" spans="24:28" x14ac:dyDescent="0.2">
      <c r="X1671" s="104"/>
      <c r="Y1671" s="104"/>
      <c r="Z1671" s="113"/>
      <c r="AA1671" s="113"/>
      <c r="AB1671" s="113"/>
    </row>
    <row r="1672" spans="24:28" x14ac:dyDescent="0.2">
      <c r="X1672" s="104"/>
      <c r="Y1672" s="104"/>
      <c r="Z1672" s="113"/>
      <c r="AA1672" s="113"/>
      <c r="AB1672" s="113"/>
    </row>
    <row r="1673" spans="24:28" x14ac:dyDescent="0.2">
      <c r="X1673" s="104"/>
      <c r="Y1673" s="104"/>
      <c r="Z1673" s="113"/>
      <c r="AA1673" s="113"/>
      <c r="AB1673" s="113"/>
    </row>
    <row r="1674" spans="24:28" x14ac:dyDescent="0.2">
      <c r="X1674" s="104"/>
      <c r="Y1674" s="104"/>
      <c r="Z1674" s="113"/>
      <c r="AA1674" s="113"/>
      <c r="AB1674" s="113"/>
    </row>
    <row r="1675" spans="24:28" x14ac:dyDescent="0.2">
      <c r="X1675" s="104"/>
      <c r="Y1675" s="104"/>
      <c r="Z1675" s="113"/>
      <c r="AA1675" s="113"/>
      <c r="AB1675" s="113"/>
    </row>
    <row r="1676" spans="24:28" x14ac:dyDescent="0.2">
      <c r="X1676" s="104"/>
      <c r="Y1676" s="104"/>
      <c r="Z1676" s="113"/>
      <c r="AA1676" s="113"/>
      <c r="AB1676" s="113"/>
    </row>
    <row r="1677" spans="24:28" x14ac:dyDescent="0.2">
      <c r="X1677" s="104"/>
      <c r="Y1677" s="104"/>
      <c r="Z1677" s="113"/>
      <c r="AA1677" s="113"/>
      <c r="AB1677" s="113"/>
    </row>
    <row r="1678" spans="24:28" x14ac:dyDescent="0.2">
      <c r="X1678" s="104"/>
      <c r="Y1678" s="104"/>
      <c r="Z1678" s="113"/>
      <c r="AA1678" s="113"/>
      <c r="AB1678" s="113"/>
    </row>
    <row r="1679" spans="24:28" x14ac:dyDescent="0.2">
      <c r="X1679" s="104"/>
      <c r="Y1679" s="104"/>
      <c r="Z1679" s="113"/>
      <c r="AA1679" s="113"/>
      <c r="AB1679" s="113"/>
    </row>
    <row r="1680" spans="24:28" x14ac:dyDescent="0.2">
      <c r="X1680" s="104"/>
      <c r="Y1680" s="104"/>
      <c r="Z1680" s="113"/>
      <c r="AA1680" s="113"/>
      <c r="AB1680" s="113"/>
    </row>
    <row r="1681" spans="24:28" x14ac:dyDescent="0.2">
      <c r="X1681" s="104"/>
      <c r="Y1681" s="104"/>
      <c r="Z1681" s="113"/>
      <c r="AA1681" s="113"/>
      <c r="AB1681" s="113"/>
    </row>
    <row r="1682" spans="24:28" x14ac:dyDescent="0.2">
      <c r="X1682" s="104"/>
      <c r="Y1682" s="104"/>
      <c r="Z1682" s="113"/>
      <c r="AA1682" s="113"/>
      <c r="AB1682" s="113"/>
    </row>
    <row r="1683" spans="24:28" x14ac:dyDescent="0.2">
      <c r="X1683" s="104"/>
      <c r="Y1683" s="104"/>
      <c r="Z1683" s="113"/>
      <c r="AA1683" s="113"/>
      <c r="AB1683" s="113"/>
    </row>
    <row r="1684" spans="24:28" x14ac:dyDescent="0.2">
      <c r="X1684" s="104"/>
      <c r="Y1684" s="104"/>
      <c r="Z1684" s="113"/>
      <c r="AA1684" s="113"/>
      <c r="AB1684" s="113"/>
    </row>
    <row r="1685" spans="24:28" x14ac:dyDescent="0.2">
      <c r="X1685" s="104"/>
      <c r="Y1685" s="104"/>
      <c r="Z1685" s="113"/>
      <c r="AA1685" s="113"/>
      <c r="AB1685" s="113"/>
    </row>
    <row r="1686" spans="24:28" x14ac:dyDescent="0.2">
      <c r="X1686" s="104"/>
      <c r="Y1686" s="104"/>
      <c r="Z1686" s="113"/>
      <c r="AA1686" s="113"/>
      <c r="AB1686" s="113"/>
    </row>
    <row r="1687" spans="24:28" x14ac:dyDescent="0.2">
      <c r="X1687" s="104"/>
      <c r="Y1687" s="104"/>
      <c r="Z1687" s="113"/>
      <c r="AA1687" s="113"/>
      <c r="AB1687" s="113"/>
    </row>
    <row r="1688" spans="24:28" x14ac:dyDescent="0.2">
      <c r="X1688" s="104"/>
      <c r="Y1688" s="104"/>
      <c r="Z1688" s="113"/>
      <c r="AA1688" s="113"/>
      <c r="AB1688" s="113"/>
    </row>
    <row r="1689" spans="24:28" x14ac:dyDescent="0.2">
      <c r="X1689" s="104"/>
      <c r="Y1689" s="104"/>
      <c r="Z1689" s="113"/>
      <c r="AA1689" s="113"/>
      <c r="AB1689" s="113"/>
    </row>
    <row r="1690" spans="24:28" x14ac:dyDescent="0.2">
      <c r="X1690" s="104"/>
      <c r="Y1690" s="104"/>
      <c r="Z1690" s="113"/>
      <c r="AA1690" s="113"/>
      <c r="AB1690" s="113"/>
    </row>
    <row r="1691" spans="24:28" x14ac:dyDescent="0.2">
      <c r="X1691" s="104"/>
      <c r="Y1691" s="104"/>
      <c r="Z1691" s="113"/>
      <c r="AA1691" s="113"/>
      <c r="AB1691" s="113"/>
    </row>
    <row r="1692" spans="24:28" x14ac:dyDescent="0.2">
      <c r="X1692" s="104"/>
      <c r="Y1692" s="104"/>
      <c r="Z1692" s="113"/>
      <c r="AA1692" s="113"/>
      <c r="AB1692" s="113"/>
    </row>
    <row r="1693" spans="24:28" x14ac:dyDescent="0.2">
      <c r="X1693" s="104"/>
      <c r="Y1693" s="104"/>
      <c r="Z1693" s="113"/>
      <c r="AA1693" s="113"/>
      <c r="AB1693" s="113"/>
    </row>
    <row r="1694" spans="24:28" x14ac:dyDescent="0.2">
      <c r="X1694" s="104"/>
      <c r="Y1694" s="104"/>
      <c r="Z1694" s="113"/>
      <c r="AA1694" s="113"/>
      <c r="AB1694" s="113"/>
    </row>
    <row r="1695" spans="24:28" x14ac:dyDescent="0.2">
      <c r="X1695" s="104"/>
      <c r="Y1695" s="104"/>
      <c r="Z1695" s="113"/>
      <c r="AA1695" s="113"/>
      <c r="AB1695" s="113"/>
    </row>
    <row r="1696" spans="24:28" x14ac:dyDescent="0.2">
      <c r="X1696" s="104"/>
      <c r="Y1696" s="104"/>
      <c r="Z1696" s="113"/>
      <c r="AA1696" s="113"/>
      <c r="AB1696" s="113"/>
    </row>
    <row r="1697" spans="24:28" x14ac:dyDescent="0.2">
      <c r="X1697" s="104"/>
      <c r="Y1697" s="104"/>
      <c r="Z1697" s="113"/>
      <c r="AA1697" s="113"/>
      <c r="AB1697" s="113"/>
    </row>
    <row r="1698" spans="24:28" x14ac:dyDescent="0.2">
      <c r="X1698" s="104"/>
      <c r="Y1698" s="104"/>
      <c r="Z1698" s="113"/>
      <c r="AA1698" s="113"/>
      <c r="AB1698" s="113"/>
    </row>
    <row r="1699" spans="24:28" x14ac:dyDescent="0.2">
      <c r="X1699" s="104"/>
      <c r="Y1699" s="104"/>
      <c r="Z1699" s="113"/>
      <c r="AA1699" s="113"/>
      <c r="AB1699" s="113"/>
    </row>
    <row r="1700" spans="24:28" x14ac:dyDescent="0.2">
      <c r="X1700" s="104"/>
      <c r="Y1700" s="104"/>
      <c r="Z1700" s="113"/>
      <c r="AA1700" s="113"/>
      <c r="AB1700" s="113"/>
    </row>
    <row r="1701" spans="24:28" x14ac:dyDescent="0.2">
      <c r="X1701" s="104"/>
      <c r="Y1701" s="104"/>
      <c r="Z1701" s="113"/>
      <c r="AA1701" s="113"/>
      <c r="AB1701" s="113"/>
    </row>
    <row r="1702" spans="24:28" x14ac:dyDescent="0.2">
      <c r="X1702" s="104"/>
      <c r="Y1702" s="104"/>
      <c r="Z1702" s="113"/>
      <c r="AA1702" s="113"/>
      <c r="AB1702" s="113"/>
    </row>
    <row r="1703" spans="24:28" x14ac:dyDescent="0.2">
      <c r="X1703" s="104"/>
      <c r="Y1703" s="104"/>
      <c r="Z1703" s="113"/>
      <c r="AA1703" s="113"/>
      <c r="AB1703" s="113"/>
    </row>
    <row r="1704" spans="24:28" x14ac:dyDescent="0.2">
      <c r="X1704" s="104"/>
      <c r="Y1704" s="104"/>
      <c r="Z1704" s="113"/>
      <c r="AA1704" s="113"/>
      <c r="AB1704" s="113"/>
    </row>
    <row r="1705" spans="24:28" x14ac:dyDescent="0.2">
      <c r="X1705" s="104"/>
      <c r="Y1705" s="104"/>
      <c r="Z1705" s="113"/>
      <c r="AA1705" s="113"/>
      <c r="AB1705" s="113"/>
    </row>
    <row r="1706" spans="24:28" x14ac:dyDescent="0.2">
      <c r="X1706" s="104"/>
      <c r="Y1706" s="104"/>
      <c r="Z1706" s="113"/>
      <c r="AA1706" s="113"/>
      <c r="AB1706" s="113"/>
    </row>
    <row r="1707" spans="24:28" x14ac:dyDescent="0.2">
      <c r="X1707" s="104"/>
      <c r="Y1707" s="104"/>
      <c r="Z1707" s="113"/>
      <c r="AA1707" s="113"/>
      <c r="AB1707" s="113"/>
    </row>
    <row r="1708" spans="24:28" x14ac:dyDescent="0.2">
      <c r="X1708" s="104"/>
      <c r="Y1708" s="104"/>
      <c r="Z1708" s="113"/>
      <c r="AA1708" s="113"/>
      <c r="AB1708" s="113"/>
    </row>
    <row r="1709" spans="24:28" x14ac:dyDescent="0.2">
      <c r="X1709" s="104"/>
      <c r="Y1709" s="104"/>
      <c r="Z1709" s="113"/>
      <c r="AA1709" s="113"/>
      <c r="AB1709" s="113"/>
    </row>
    <row r="1710" spans="24:28" x14ac:dyDescent="0.2">
      <c r="X1710" s="104"/>
      <c r="Y1710" s="104"/>
      <c r="Z1710" s="113"/>
      <c r="AA1710" s="113"/>
      <c r="AB1710" s="113"/>
    </row>
    <row r="1711" spans="24:28" x14ac:dyDescent="0.2">
      <c r="X1711" s="104"/>
      <c r="Y1711" s="104"/>
      <c r="Z1711" s="113"/>
      <c r="AA1711" s="113"/>
      <c r="AB1711" s="113"/>
    </row>
    <row r="1712" spans="24:28" x14ac:dyDescent="0.2">
      <c r="X1712" s="104"/>
      <c r="Y1712" s="104"/>
      <c r="Z1712" s="113"/>
      <c r="AA1712" s="113"/>
      <c r="AB1712" s="113"/>
    </row>
    <row r="1713" spans="24:28" x14ac:dyDescent="0.2">
      <c r="X1713" s="104"/>
      <c r="Y1713" s="104"/>
      <c r="Z1713" s="113"/>
      <c r="AA1713" s="113"/>
      <c r="AB1713" s="113"/>
    </row>
    <row r="1714" spans="24:28" x14ac:dyDescent="0.2">
      <c r="X1714" s="104"/>
      <c r="Y1714" s="104"/>
      <c r="Z1714" s="113"/>
      <c r="AA1714" s="113"/>
      <c r="AB1714" s="113"/>
    </row>
    <row r="1715" spans="24:28" x14ac:dyDescent="0.2">
      <c r="X1715" s="104"/>
      <c r="Y1715" s="104"/>
      <c r="Z1715" s="113"/>
      <c r="AA1715" s="113"/>
      <c r="AB1715" s="113"/>
    </row>
    <row r="1716" spans="24:28" x14ac:dyDescent="0.2">
      <c r="X1716" s="104"/>
      <c r="Y1716" s="104"/>
      <c r="Z1716" s="113"/>
      <c r="AA1716" s="113"/>
      <c r="AB1716" s="113"/>
    </row>
    <row r="1717" spans="24:28" x14ac:dyDescent="0.2">
      <c r="X1717" s="104"/>
      <c r="Y1717" s="104"/>
      <c r="Z1717" s="113"/>
      <c r="AA1717" s="113"/>
      <c r="AB1717" s="113"/>
    </row>
    <row r="1718" spans="24:28" x14ac:dyDescent="0.2">
      <c r="X1718" s="104"/>
      <c r="Y1718" s="104"/>
      <c r="Z1718" s="113"/>
      <c r="AA1718" s="113"/>
      <c r="AB1718" s="113"/>
    </row>
    <row r="1719" spans="24:28" x14ac:dyDescent="0.2">
      <c r="X1719" s="104"/>
      <c r="Y1719" s="104"/>
      <c r="Z1719" s="113"/>
      <c r="AA1719" s="113"/>
      <c r="AB1719" s="113"/>
    </row>
    <row r="1720" spans="24:28" x14ac:dyDescent="0.2">
      <c r="X1720" s="104"/>
      <c r="Y1720" s="104"/>
      <c r="Z1720" s="113"/>
      <c r="AA1720" s="113"/>
      <c r="AB1720" s="113"/>
    </row>
    <row r="1721" spans="24:28" x14ac:dyDescent="0.2">
      <c r="X1721" s="104"/>
      <c r="Y1721" s="104"/>
      <c r="Z1721" s="113"/>
      <c r="AA1721" s="113"/>
      <c r="AB1721" s="113"/>
    </row>
    <row r="1722" spans="24:28" x14ac:dyDescent="0.2">
      <c r="X1722" s="104"/>
      <c r="Y1722" s="104"/>
      <c r="Z1722" s="113"/>
      <c r="AA1722" s="113"/>
      <c r="AB1722" s="113"/>
    </row>
    <row r="1723" spans="24:28" x14ac:dyDescent="0.2">
      <c r="X1723" s="104"/>
      <c r="Y1723" s="104"/>
      <c r="Z1723" s="113"/>
      <c r="AA1723" s="113"/>
      <c r="AB1723" s="113"/>
    </row>
    <row r="1724" spans="24:28" x14ac:dyDescent="0.2">
      <c r="X1724" s="104"/>
      <c r="Y1724" s="104"/>
      <c r="Z1724" s="113"/>
      <c r="AA1724" s="113"/>
      <c r="AB1724" s="113"/>
    </row>
    <row r="1725" spans="24:28" x14ac:dyDescent="0.2">
      <c r="X1725" s="104"/>
      <c r="Y1725" s="104"/>
      <c r="Z1725" s="113"/>
      <c r="AA1725" s="113"/>
      <c r="AB1725" s="113"/>
    </row>
    <row r="1726" spans="24:28" x14ac:dyDescent="0.2">
      <c r="X1726" s="104"/>
      <c r="Y1726" s="104"/>
      <c r="Z1726" s="113"/>
      <c r="AA1726" s="113"/>
      <c r="AB1726" s="113"/>
    </row>
    <row r="1727" spans="24:28" x14ac:dyDescent="0.2">
      <c r="X1727" s="104"/>
      <c r="Y1727" s="104"/>
      <c r="Z1727" s="113"/>
      <c r="AA1727" s="113"/>
      <c r="AB1727" s="113"/>
    </row>
    <row r="1728" spans="24:28" x14ac:dyDescent="0.2">
      <c r="X1728" s="104"/>
      <c r="Y1728" s="104"/>
      <c r="Z1728" s="113"/>
      <c r="AA1728" s="113"/>
      <c r="AB1728" s="113"/>
    </row>
    <row r="1729" spans="24:28" x14ac:dyDescent="0.2">
      <c r="X1729" s="104"/>
      <c r="Y1729" s="104"/>
      <c r="Z1729" s="113"/>
      <c r="AA1729" s="113"/>
      <c r="AB1729" s="113"/>
    </row>
    <row r="1730" spans="24:28" x14ac:dyDescent="0.2">
      <c r="X1730" s="104"/>
      <c r="Y1730" s="104"/>
      <c r="Z1730" s="113"/>
      <c r="AA1730" s="113"/>
      <c r="AB1730" s="113"/>
    </row>
    <row r="1731" spans="24:28" x14ac:dyDescent="0.2">
      <c r="X1731" s="104"/>
      <c r="Y1731" s="104"/>
      <c r="Z1731" s="113"/>
      <c r="AA1731" s="113"/>
      <c r="AB1731" s="113"/>
    </row>
    <row r="1732" spans="24:28" x14ac:dyDescent="0.2">
      <c r="X1732" s="104"/>
      <c r="Y1732" s="104"/>
      <c r="Z1732" s="113"/>
      <c r="AA1732" s="113"/>
      <c r="AB1732" s="113"/>
    </row>
    <row r="1733" spans="24:28" x14ac:dyDescent="0.2">
      <c r="X1733" s="104"/>
      <c r="Y1733" s="104"/>
      <c r="Z1733" s="113"/>
      <c r="AA1733" s="113"/>
      <c r="AB1733" s="113"/>
    </row>
    <row r="1734" spans="24:28" x14ac:dyDescent="0.2">
      <c r="X1734" s="104"/>
      <c r="Y1734" s="104"/>
      <c r="Z1734" s="113"/>
      <c r="AA1734" s="113"/>
      <c r="AB1734" s="113"/>
    </row>
    <row r="1735" spans="24:28" x14ac:dyDescent="0.2">
      <c r="X1735" s="104"/>
      <c r="Y1735" s="104"/>
      <c r="Z1735" s="113"/>
      <c r="AA1735" s="113"/>
      <c r="AB1735" s="113"/>
    </row>
    <row r="1736" spans="24:28" x14ac:dyDescent="0.2">
      <c r="X1736" s="104"/>
      <c r="Y1736" s="104"/>
      <c r="Z1736" s="113"/>
      <c r="AA1736" s="113"/>
      <c r="AB1736" s="113"/>
    </row>
    <row r="1737" spans="24:28" x14ac:dyDescent="0.2">
      <c r="X1737" s="104"/>
      <c r="Y1737" s="104"/>
      <c r="Z1737" s="113"/>
      <c r="AA1737" s="113"/>
      <c r="AB1737" s="113"/>
    </row>
    <row r="1738" spans="24:28" x14ac:dyDescent="0.2">
      <c r="X1738" s="104"/>
      <c r="Y1738" s="104"/>
      <c r="Z1738" s="113"/>
      <c r="AA1738" s="113"/>
      <c r="AB1738" s="113"/>
    </row>
    <row r="1739" spans="24:28" x14ac:dyDescent="0.2">
      <c r="X1739" s="104"/>
      <c r="Y1739" s="104"/>
      <c r="Z1739" s="113"/>
      <c r="AA1739" s="113"/>
      <c r="AB1739" s="113"/>
    </row>
    <row r="1740" spans="24:28" x14ac:dyDescent="0.2">
      <c r="X1740" s="104"/>
      <c r="Y1740" s="104"/>
      <c r="Z1740" s="113"/>
      <c r="AA1740" s="113"/>
      <c r="AB1740" s="113"/>
    </row>
    <row r="1741" spans="24:28" x14ac:dyDescent="0.2">
      <c r="X1741" s="104"/>
      <c r="Y1741" s="104"/>
      <c r="Z1741" s="113"/>
      <c r="AA1741" s="113"/>
      <c r="AB1741" s="113"/>
    </row>
    <row r="1742" spans="24:28" x14ac:dyDescent="0.2">
      <c r="X1742" s="104"/>
      <c r="Y1742" s="104"/>
      <c r="Z1742" s="113"/>
      <c r="AA1742" s="113"/>
      <c r="AB1742" s="113"/>
    </row>
    <row r="1743" spans="24:28" x14ac:dyDescent="0.2">
      <c r="X1743" s="104"/>
      <c r="Y1743" s="104"/>
      <c r="Z1743" s="113"/>
      <c r="AA1743" s="113"/>
      <c r="AB1743" s="113"/>
    </row>
    <row r="1744" spans="24:28" x14ac:dyDescent="0.2">
      <c r="X1744" s="104"/>
      <c r="Y1744" s="104"/>
      <c r="Z1744" s="113"/>
      <c r="AA1744" s="113"/>
      <c r="AB1744" s="113"/>
    </row>
    <row r="1745" spans="24:28" x14ac:dyDescent="0.2">
      <c r="X1745" s="104"/>
      <c r="Y1745" s="104"/>
      <c r="Z1745" s="113"/>
      <c r="AA1745" s="113"/>
      <c r="AB1745" s="113"/>
    </row>
    <row r="1746" spans="24:28" x14ac:dyDescent="0.2">
      <c r="X1746" s="104"/>
      <c r="Y1746" s="104"/>
      <c r="Z1746" s="113"/>
      <c r="AA1746" s="113"/>
      <c r="AB1746" s="113"/>
    </row>
    <row r="1747" spans="24:28" x14ac:dyDescent="0.2">
      <c r="X1747" s="104"/>
      <c r="Y1747" s="104"/>
      <c r="Z1747" s="113"/>
      <c r="AA1747" s="113"/>
      <c r="AB1747" s="113"/>
    </row>
    <row r="1748" spans="24:28" x14ac:dyDescent="0.2">
      <c r="X1748" s="104"/>
      <c r="Y1748" s="104"/>
      <c r="Z1748" s="113"/>
      <c r="AA1748" s="113"/>
      <c r="AB1748" s="113"/>
    </row>
    <row r="1749" spans="24:28" x14ac:dyDescent="0.2">
      <c r="X1749" s="104"/>
      <c r="Y1749" s="104"/>
      <c r="Z1749" s="113"/>
      <c r="AA1749" s="113"/>
      <c r="AB1749" s="113"/>
    </row>
    <row r="1750" spans="24:28" x14ac:dyDescent="0.2">
      <c r="X1750" s="104"/>
      <c r="Y1750" s="104"/>
      <c r="Z1750" s="113"/>
      <c r="AA1750" s="113"/>
      <c r="AB1750" s="113"/>
    </row>
    <row r="1751" spans="24:28" x14ac:dyDescent="0.2">
      <c r="X1751" s="104"/>
      <c r="Y1751" s="104"/>
      <c r="Z1751" s="113"/>
      <c r="AA1751" s="113"/>
      <c r="AB1751" s="113"/>
    </row>
    <row r="1752" spans="24:28" x14ac:dyDescent="0.2">
      <c r="X1752" s="104"/>
      <c r="Y1752" s="104"/>
      <c r="Z1752" s="113"/>
      <c r="AA1752" s="113"/>
      <c r="AB1752" s="113"/>
    </row>
    <row r="1753" spans="24:28" x14ac:dyDescent="0.2">
      <c r="X1753" s="104"/>
      <c r="Y1753" s="104"/>
      <c r="Z1753" s="113"/>
      <c r="AA1753" s="113"/>
      <c r="AB1753" s="113"/>
    </row>
    <row r="1754" spans="24:28" x14ac:dyDescent="0.2">
      <c r="X1754" s="104"/>
      <c r="Y1754" s="104"/>
      <c r="Z1754" s="113"/>
      <c r="AA1754" s="113"/>
      <c r="AB1754" s="113"/>
    </row>
    <row r="1755" spans="24:28" x14ac:dyDescent="0.2">
      <c r="X1755" s="104"/>
      <c r="Y1755" s="104"/>
      <c r="Z1755" s="113"/>
      <c r="AA1755" s="113"/>
      <c r="AB1755" s="113"/>
    </row>
    <row r="1756" spans="24:28" x14ac:dyDescent="0.2">
      <c r="X1756" s="104"/>
      <c r="Y1756" s="104"/>
      <c r="Z1756" s="113"/>
      <c r="AA1756" s="113"/>
      <c r="AB1756" s="113"/>
    </row>
    <row r="1757" spans="24:28" x14ac:dyDescent="0.2">
      <c r="X1757" s="104"/>
      <c r="Y1757" s="104"/>
      <c r="Z1757" s="113"/>
      <c r="AA1757" s="113"/>
      <c r="AB1757" s="113"/>
    </row>
    <row r="1758" spans="24:28" x14ac:dyDescent="0.2">
      <c r="X1758" s="104"/>
      <c r="Y1758" s="104"/>
      <c r="Z1758" s="113"/>
      <c r="AA1758" s="113"/>
      <c r="AB1758" s="113"/>
    </row>
    <row r="1759" spans="24:28" x14ac:dyDescent="0.2">
      <c r="X1759" s="104"/>
      <c r="Y1759" s="104"/>
      <c r="Z1759" s="113"/>
      <c r="AA1759" s="113"/>
      <c r="AB1759" s="113"/>
    </row>
    <row r="1760" spans="24:28" x14ac:dyDescent="0.2">
      <c r="X1760" s="104"/>
      <c r="Y1760" s="104"/>
      <c r="Z1760" s="113"/>
      <c r="AA1760" s="113"/>
      <c r="AB1760" s="113"/>
    </row>
    <row r="1761" spans="24:28" x14ac:dyDescent="0.2">
      <c r="X1761" s="104"/>
      <c r="Y1761" s="104"/>
      <c r="Z1761" s="113"/>
      <c r="AA1761" s="113"/>
      <c r="AB1761" s="113"/>
    </row>
    <row r="1762" spans="24:28" x14ac:dyDescent="0.2">
      <c r="X1762" s="104"/>
      <c r="Y1762" s="104"/>
      <c r="Z1762" s="113"/>
      <c r="AA1762" s="113"/>
      <c r="AB1762" s="113"/>
    </row>
    <row r="1763" spans="24:28" x14ac:dyDescent="0.2">
      <c r="X1763" s="104"/>
      <c r="Y1763" s="104"/>
      <c r="Z1763" s="113"/>
      <c r="AA1763" s="113"/>
      <c r="AB1763" s="113"/>
    </row>
    <row r="1764" spans="24:28" x14ac:dyDescent="0.2">
      <c r="X1764" s="104"/>
      <c r="Y1764" s="104"/>
      <c r="Z1764" s="113"/>
      <c r="AA1764" s="113"/>
      <c r="AB1764" s="113"/>
    </row>
    <row r="1765" spans="24:28" x14ac:dyDescent="0.2">
      <c r="X1765" s="104"/>
      <c r="Y1765" s="104"/>
      <c r="Z1765" s="113"/>
      <c r="AA1765" s="113"/>
      <c r="AB1765" s="113"/>
    </row>
    <row r="1766" spans="24:28" x14ac:dyDescent="0.2">
      <c r="X1766" s="104"/>
      <c r="Y1766" s="104"/>
      <c r="Z1766" s="113"/>
      <c r="AA1766" s="113"/>
      <c r="AB1766" s="113"/>
    </row>
    <row r="1767" spans="24:28" x14ac:dyDescent="0.2">
      <c r="X1767" s="104"/>
      <c r="Y1767" s="104"/>
      <c r="Z1767" s="113"/>
      <c r="AA1767" s="113"/>
      <c r="AB1767" s="113"/>
    </row>
    <row r="1768" spans="24:28" x14ac:dyDescent="0.2">
      <c r="X1768" s="104"/>
      <c r="Y1768" s="104"/>
      <c r="Z1768" s="113"/>
      <c r="AA1768" s="113"/>
      <c r="AB1768" s="113"/>
    </row>
    <row r="1769" spans="24:28" x14ac:dyDescent="0.2">
      <c r="X1769" s="104"/>
      <c r="Y1769" s="104"/>
      <c r="Z1769" s="113"/>
      <c r="AA1769" s="113"/>
      <c r="AB1769" s="113"/>
    </row>
    <row r="1770" spans="24:28" x14ac:dyDescent="0.2">
      <c r="X1770" s="104"/>
      <c r="Y1770" s="104"/>
      <c r="Z1770" s="113"/>
      <c r="AA1770" s="113"/>
      <c r="AB1770" s="113"/>
    </row>
    <row r="1771" spans="24:28" x14ac:dyDescent="0.2">
      <c r="X1771" s="104"/>
      <c r="Y1771" s="104"/>
      <c r="Z1771" s="113"/>
      <c r="AA1771" s="113"/>
      <c r="AB1771" s="113"/>
    </row>
    <row r="1772" spans="24:28" x14ac:dyDescent="0.2">
      <c r="X1772" s="104"/>
      <c r="Y1772" s="104"/>
      <c r="Z1772" s="113"/>
      <c r="AA1772" s="113"/>
      <c r="AB1772" s="113"/>
    </row>
    <row r="1773" spans="24:28" x14ac:dyDescent="0.2">
      <c r="X1773" s="104"/>
      <c r="Y1773" s="104"/>
      <c r="Z1773" s="113"/>
      <c r="AA1773" s="113"/>
      <c r="AB1773" s="113"/>
    </row>
    <row r="1774" spans="24:28" x14ac:dyDescent="0.2">
      <c r="X1774" s="104"/>
      <c r="Y1774" s="104"/>
      <c r="Z1774" s="113"/>
      <c r="AA1774" s="113"/>
      <c r="AB1774" s="113"/>
    </row>
    <row r="1775" spans="24:28" x14ac:dyDescent="0.2">
      <c r="X1775" s="104"/>
      <c r="Y1775" s="104"/>
      <c r="Z1775" s="113"/>
      <c r="AA1775" s="113"/>
      <c r="AB1775" s="113"/>
    </row>
    <row r="1776" spans="24:28" x14ac:dyDescent="0.2">
      <c r="X1776" s="104"/>
      <c r="Y1776" s="104"/>
      <c r="Z1776" s="113"/>
      <c r="AA1776" s="113"/>
      <c r="AB1776" s="113"/>
    </row>
    <row r="1777" spans="24:28" x14ac:dyDescent="0.2">
      <c r="X1777" s="104"/>
      <c r="Y1777" s="104"/>
      <c r="Z1777" s="113"/>
      <c r="AA1777" s="113"/>
      <c r="AB1777" s="113"/>
    </row>
    <row r="1778" spans="24:28" x14ac:dyDescent="0.2">
      <c r="X1778" s="104"/>
      <c r="Y1778" s="104"/>
      <c r="Z1778" s="113"/>
      <c r="AA1778" s="113"/>
      <c r="AB1778" s="113"/>
    </row>
    <row r="1779" spans="24:28" x14ac:dyDescent="0.2">
      <c r="X1779" s="104"/>
      <c r="Y1779" s="104"/>
      <c r="Z1779" s="113"/>
      <c r="AA1779" s="113"/>
      <c r="AB1779" s="113"/>
    </row>
    <row r="1780" spans="24:28" x14ac:dyDescent="0.2">
      <c r="X1780" s="104"/>
      <c r="Y1780" s="104"/>
      <c r="Z1780" s="113"/>
      <c r="AA1780" s="113"/>
      <c r="AB1780" s="113"/>
    </row>
    <row r="1781" spans="24:28" x14ac:dyDescent="0.2">
      <c r="X1781" s="104"/>
      <c r="Y1781" s="104"/>
      <c r="Z1781" s="113"/>
      <c r="AA1781" s="113"/>
      <c r="AB1781" s="113"/>
    </row>
    <row r="1782" spans="24:28" x14ac:dyDescent="0.2">
      <c r="X1782" s="104"/>
      <c r="Y1782" s="104"/>
      <c r="Z1782" s="113"/>
      <c r="AA1782" s="113"/>
      <c r="AB1782" s="113"/>
    </row>
    <row r="1783" spans="24:28" x14ac:dyDescent="0.2">
      <c r="X1783" s="104"/>
      <c r="Y1783" s="104"/>
      <c r="Z1783" s="113"/>
      <c r="AA1783" s="113"/>
      <c r="AB1783" s="113"/>
    </row>
    <row r="1784" spans="24:28" x14ac:dyDescent="0.2">
      <c r="X1784" s="104"/>
      <c r="Y1784" s="104"/>
      <c r="Z1784" s="113"/>
      <c r="AA1784" s="113"/>
      <c r="AB1784" s="113"/>
    </row>
    <row r="1785" spans="24:28" x14ac:dyDescent="0.2">
      <c r="X1785" s="104"/>
      <c r="Y1785" s="104"/>
      <c r="Z1785" s="113"/>
      <c r="AA1785" s="113"/>
      <c r="AB1785" s="113"/>
    </row>
    <row r="1786" spans="24:28" x14ac:dyDescent="0.2">
      <c r="X1786" s="104"/>
      <c r="Y1786" s="104"/>
      <c r="Z1786" s="113"/>
      <c r="AA1786" s="113"/>
      <c r="AB1786" s="113"/>
    </row>
    <row r="1787" spans="24:28" x14ac:dyDescent="0.2">
      <c r="X1787" s="104"/>
      <c r="Y1787" s="104"/>
      <c r="Z1787" s="113"/>
      <c r="AA1787" s="113"/>
      <c r="AB1787" s="113"/>
    </row>
    <row r="1788" spans="24:28" x14ac:dyDescent="0.2">
      <c r="X1788" s="104"/>
      <c r="Y1788" s="104"/>
      <c r="Z1788" s="113"/>
      <c r="AA1788" s="113"/>
      <c r="AB1788" s="113"/>
    </row>
    <row r="1789" spans="24:28" x14ac:dyDescent="0.2">
      <c r="X1789" s="104"/>
      <c r="Y1789" s="104"/>
      <c r="Z1789" s="113"/>
      <c r="AA1789" s="113"/>
      <c r="AB1789" s="113"/>
    </row>
    <row r="1790" spans="24:28" x14ac:dyDescent="0.2">
      <c r="X1790" s="104"/>
      <c r="Y1790" s="104"/>
      <c r="Z1790" s="113"/>
      <c r="AA1790" s="113"/>
      <c r="AB1790" s="113"/>
    </row>
    <row r="1791" spans="24:28" x14ac:dyDescent="0.2">
      <c r="X1791" s="104"/>
      <c r="Y1791" s="104"/>
      <c r="Z1791" s="113"/>
      <c r="AA1791" s="113"/>
      <c r="AB1791" s="113"/>
    </row>
    <row r="1792" spans="24:28" x14ac:dyDescent="0.2">
      <c r="X1792" s="104"/>
      <c r="Y1792" s="104"/>
      <c r="Z1792" s="113"/>
      <c r="AA1792" s="113"/>
      <c r="AB1792" s="113"/>
    </row>
    <row r="1793" spans="24:28" x14ac:dyDescent="0.2">
      <c r="X1793" s="104"/>
      <c r="Y1793" s="104"/>
      <c r="Z1793" s="113"/>
      <c r="AA1793" s="113"/>
      <c r="AB1793" s="113"/>
    </row>
    <row r="1794" spans="24:28" x14ac:dyDescent="0.2">
      <c r="X1794" s="104"/>
      <c r="Y1794" s="104"/>
      <c r="Z1794" s="113"/>
      <c r="AA1794" s="113"/>
      <c r="AB1794" s="113"/>
    </row>
    <row r="1795" spans="24:28" x14ac:dyDescent="0.2">
      <c r="X1795" s="104"/>
      <c r="Y1795" s="104"/>
      <c r="Z1795" s="113"/>
      <c r="AA1795" s="113"/>
      <c r="AB1795" s="113"/>
    </row>
    <row r="1796" spans="24:28" x14ac:dyDescent="0.2">
      <c r="X1796" s="104"/>
      <c r="Y1796" s="104"/>
      <c r="Z1796" s="113"/>
      <c r="AA1796" s="113"/>
      <c r="AB1796" s="113"/>
    </row>
    <row r="1797" spans="24:28" x14ac:dyDescent="0.2">
      <c r="X1797" s="104"/>
      <c r="Y1797" s="104"/>
      <c r="Z1797" s="113"/>
      <c r="AA1797" s="113"/>
      <c r="AB1797" s="113"/>
    </row>
    <row r="1798" spans="24:28" x14ac:dyDescent="0.2">
      <c r="X1798" s="104"/>
      <c r="Y1798" s="104"/>
      <c r="Z1798" s="113"/>
      <c r="AA1798" s="113"/>
      <c r="AB1798" s="113"/>
    </row>
    <row r="1799" spans="24:28" x14ac:dyDescent="0.2">
      <c r="X1799" s="104"/>
      <c r="Y1799" s="104"/>
      <c r="Z1799" s="113"/>
      <c r="AA1799" s="113"/>
      <c r="AB1799" s="113"/>
    </row>
    <row r="1800" spans="24:28" x14ac:dyDescent="0.2">
      <c r="X1800" s="104"/>
      <c r="Y1800" s="104"/>
      <c r="Z1800" s="113"/>
      <c r="AA1800" s="113"/>
      <c r="AB1800" s="113"/>
    </row>
    <row r="1801" spans="24:28" x14ac:dyDescent="0.2">
      <c r="X1801" s="104"/>
      <c r="Y1801" s="104"/>
      <c r="Z1801" s="113"/>
      <c r="AA1801" s="113"/>
      <c r="AB1801" s="113"/>
    </row>
    <row r="1802" spans="24:28" x14ac:dyDescent="0.2">
      <c r="X1802" s="104"/>
      <c r="Y1802" s="104"/>
      <c r="Z1802" s="113"/>
      <c r="AA1802" s="113"/>
      <c r="AB1802" s="113"/>
    </row>
    <row r="1803" spans="24:28" x14ac:dyDescent="0.2">
      <c r="X1803" s="104"/>
      <c r="Y1803" s="104"/>
      <c r="Z1803" s="113"/>
      <c r="AA1803" s="113"/>
      <c r="AB1803" s="113"/>
    </row>
    <row r="1804" spans="24:28" x14ac:dyDescent="0.2">
      <c r="X1804" s="104"/>
      <c r="Y1804" s="104"/>
      <c r="Z1804" s="113"/>
      <c r="AA1804" s="113"/>
      <c r="AB1804" s="113"/>
    </row>
    <row r="1805" spans="24:28" x14ac:dyDescent="0.2">
      <c r="X1805" s="104"/>
      <c r="Y1805" s="104"/>
      <c r="Z1805" s="113"/>
      <c r="AA1805" s="113"/>
      <c r="AB1805" s="113"/>
    </row>
    <row r="1806" spans="24:28" x14ac:dyDescent="0.2">
      <c r="X1806" s="104"/>
      <c r="Y1806" s="104"/>
      <c r="Z1806" s="113"/>
      <c r="AA1806" s="113"/>
      <c r="AB1806" s="113"/>
    </row>
    <row r="1807" spans="24:28" x14ac:dyDescent="0.2">
      <c r="X1807" s="104"/>
      <c r="Y1807" s="104"/>
      <c r="Z1807" s="113"/>
      <c r="AA1807" s="113"/>
      <c r="AB1807" s="113"/>
    </row>
    <row r="1808" spans="24:28" x14ac:dyDescent="0.2">
      <c r="X1808" s="104"/>
      <c r="Y1808" s="104"/>
      <c r="Z1808" s="113"/>
      <c r="AA1808" s="113"/>
      <c r="AB1808" s="113"/>
    </row>
    <row r="1809" spans="24:28" x14ac:dyDescent="0.2">
      <c r="X1809" s="104"/>
      <c r="Y1809" s="104"/>
      <c r="Z1809" s="113"/>
      <c r="AA1809" s="113"/>
      <c r="AB1809" s="113"/>
    </row>
    <row r="1810" spans="24:28" x14ac:dyDescent="0.2">
      <c r="X1810" s="104"/>
      <c r="Y1810" s="104"/>
      <c r="Z1810" s="113"/>
      <c r="AA1810" s="113"/>
      <c r="AB1810" s="113"/>
    </row>
    <row r="1811" spans="24:28" x14ac:dyDescent="0.2">
      <c r="X1811" s="104"/>
      <c r="Y1811" s="104"/>
      <c r="Z1811" s="113"/>
      <c r="AA1811" s="113"/>
      <c r="AB1811" s="113"/>
    </row>
    <row r="1812" spans="24:28" x14ac:dyDescent="0.2">
      <c r="X1812" s="104"/>
      <c r="Y1812" s="104"/>
      <c r="Z1812" s="113"/>
      <c r="AA1812" s="113"/>
      <c r="AB1812" s="113"/>
    </row>
    <row r="1813" spans="24:28" x14ac:dyDescent="0.2">
      <c r="X1813" s="104"/>
      <c r="Y1813" s="104"/>
      <c r="Z1813" s="113"/>
      <c r="AA1813" s="113"/>
      <c r="AB1813" s="113"/>
    </row>
    <row r="1814" spans="24:28" x14ac:dyDescent="0.2">
      <c r="X1814" s="104"/>
      <c r="Y1814" s="104"/>
      <c r="Z1814" s="113"/>
      <c r="AA1814" s="113"/>
      <c r="AB1814" s="113"/>
    </row>
    <row r="1815" spans="24:28" x14ac:dyDescent="0.2">
      <c r="X1815" s="104"/>
      <c r="Y1815" s="104"/>
      <c r="Z1815" s="113"/>
      <c r="AA1815" s="113"/>
      <c r="AB1815" s="113"/>
    </row>
    <row r="1816" spans="24:28" x14ac:dyDescent="0.2">
      <c r="X1816" s="104"/>
      <c r="Y1816" s="104"/>
      <c r="Z1816" s="113"/>
      <c r="AA1816" s="113"/>
      <c r="AB1816" s="113"/>
    </row>
    <row r="1817" spans="24:28" x14ac:dyDescent="0.2">
      <c r="X1817" s="104"/>
      <c r="Y1817" s="104"/>
      <c r="Z1817" s="113"/>
      <c r="AA1817" s="113"/>
      <c r="AB1817" s="113"/>
    </row>
    <row r="1818" spans="24:28" x14ac:dyDescent="0.2">
      <c r="X1818" s="104"/>
      <c r="Y1818" s="104"/>
      <c r="Z1818" s="113"/>
      <c r="AA1818" s="113"/>
      <c r="AB1818" s="113"/>
    </row>
    <row r="1819" spans="24:28" x14ac:dyDescent="0.2">
      <c r="X1819" s="104"/>
      <c r="Y1819" s="104"/>
      <c r="Z1819" s="113"/>
      <c r="AA1819" s="113"/>
      <c r="AB1819" s="113"/>
    </row>
    <row r="1820" spans="24:28" x14ac:dyDescent="0.2">
      <c r="X1820" s="104"/>
      <c r="Y1820" s="104"/>
      <c r="Z1820" s="113"/>
      <c r="AA1820" s="113"/>
      <c r="AB1820" s="113"/>
    </row>
    <row r="1821" spans="24:28" x14ac:dyDescent="0.2">
      <c r="X1821" s="104"/>
      <c r="Y1821" s="104"/>
      <c r="Z1821" s="113"/>
      <c r="AA1821" s="113"/>
      <c r="AB1821" s="113"/>
    </row>
    <row r="1822" spans="24:28" x14ac:dyDescent="0.2">
      <c r="X1822" s="104"/>
      <c r="Y1822" s="104"/>
      <c r="Z1822" s="113"/>
      <c r="AA1822" s="113"/>
      <c r="AB1822" s="113"/>
    </row>
    <row r="1823" spans="24:28" x14ac:dyDescent="0.2">
      <c r="X1823" s="104"/>
      <c r="Y1823" s="104"/>
      <c r="Z1823" s="113"/>
      <c r="AA1823" s="113"/>
      <c r="AB1823" s="113"/>
    </row>
    <row r="1824" spans="24:28" x14ac:dyDescent="0.2">
      <c r="X1824" s="104"/>
      <c r="Y1824" s="104"/>
      <c r="Z1824" s="113"/>
      <c r="AA1824" s="113"/>
      <c r="AB1824" s="113"/>
    </row>
    <row r="1825" spans="24:28" x14ac:dyDescent="0.2">
      <c r="X1825" s="104"/>
      <c r="Y1825" s="104"/>
      <c r="Z1825" s="113"/>
      <c r="AA1825" s="113"/>
      <c r="AB1825" s="113"/>
    </row>
    <row r="1826" spans="24:28" x14ac:dyDescent="0.2">
      <c r="X1826" s="104"/>
      <c r="Y1826" s="104"/>
      <c r="Z1826" s="113"/>
      <c r="AA1826" s="113"/>
      <c r="AB1826" s="113"/>
    </row>
    <row r="1827" spans="24:28" x14ac:dyDescent="0.2">
      <c r="X1827" s="104"/>
      <c r="Y1827" s="104"/>
      <c r="Z1827" s="113"/>
      <c r="AA1827" s="113"/>
      <c r="AB1827" s="113"/>
    </row>
    <row r="1828" spans="24:28" x14ac:dyDescent="0.2">
      <c r="X1828" s="104"/>
      <c r="Y1828" s="104"/>
      <c r="Z1828" s="113"/>
      <c r="AA1828" s="113"/>
      <c r="AB1828" s="113"/>
    </row>
    <row r="1829" spans="24:28" x14ac:dyDescent="0.2">
      <c r="X1829" s="104"/>
      <c r="Y1829" s="104"/>
      <c r="Z1829" s="113"/>
      <c r="AA1829" s="113"/>
      <c r="AB1829" s="113"/>
    </row>
    <row r="1830" spans="24:28" x14ac:dyDescent="0.2">
      <c r="X1830" s="104"/>
      <c r="Y1830" s="104"/>
      <c r="Z1830" s="113"/>
      <c r="AA1830" s="113"/>
      <c r="AB1830" s="113"/>
    </row>
    <row r="1831" spans="24:28" x14ac:dyDescent="0.2">
      <c r="X1831" s="104"/>
      <c r="Y1831" s="104"/>
      <c r="Z1831" s="113"/>
      <c r="AA1831" s="113"/>
      <c r="AB1831" s="113"/>
    </row>
    <row r="1832" spans="24:28" x14ac:dyDescent="0.2">
      <c r="X1832" s="104"/>
      <c r="Y1832" s="104"/>
      <c r="Z1832" s="113"/>
      <c r="AA1832" s="113"/>
      <c r="AB1832" s="113"/>
    </row>
    <row r="1833" spans="24:28" x14ac:dyDescent="0.2">
      <c r="X1833" s="104"/>
      <c r="Y1833" s="104"/>
      <c r="Z1833" s="113"/>
      <c r="AA1833" s="113"/>
      <c r="AB1833" s="113"/>
    </row>
    <row r="1834" spans="24:28" x14ac:dyDescent="0.2">
      <c r="X1834" s="104"/>
      <c r="Y1834" s="104"/>
      <c r="Z1834" s="113"/>
      <c r="AA1834" s="113"/>
      <c r="AB1834" s="113"/>
    </row>
    <row r="1835" spans="24:28" x14ac:dyDescent="0.2">
      <c r="X1835" s="104"/>
      <c r="Y1835" s="104"/>
      <c r="Z1835" s="113"/>
      <c r="AA1835" s="113"/>
      <c r="AB1835" s="113"/>
    </row>
    <row r="1836" spans="24:28" x14ac:dyDescent="0.2">
      <c r="X1836" s="104"/>
      <c r="Y1836" s="104"/>
      <c r="Z1836" s="113"/>
      <c r="AA1836" s="113"/>
      <c r="AB1836" s="113"/>
    </row>
    <row r="1837" spans="24:28" x14ac:dyDescent="0.2">
      <c r="X1837" s="104"/>
      <c r="Y1837" s="104"/>
      <c r="Z1837" s="113"/>
      <c r="AA1837" s="113"/>
      <c r="AB1837" s="113"/>
    </row>
    <row r="1838" spans="24:28" x14ac:dyDescent="0.2">
      <c r="X1838" s="104"/>
      <c r="Y1838" s="104"/>
      <c r="Z1838" s="113"/>
      <c r="AA1838" s="113"/>
      <c r="AB1838" s="113"/>
    </row>
    <row r="1839" spans="24:28" x14ac:dyDescent="0.2">
      <c r="X1839" s="104"/>
      <c r="Y1839" s="104"/>
      <c r="Z1839" s="113"/>
      <c r="AA1839" s="113"/>
      <c r="AB1839" s="113"/>
    </row>
    <row r="1840" spans="24:28" x14ac:dyDescent="0.2">
      <c r="X1840" s="104"/>
      <c r="Y1840" s="104"/>
      <c r="Z1840" s="113"/>
      <c r="AA1840" s="113"/>
      <c r="AB1840" s="113"/>
    </row>
    <row r="1841" spans="24:28" x14ac:dyDescent="0.2">
      <c r="X1841" s="104"/>
      <c r="Y1841" s="104"/>
      <c r="Z1841" s="113"/>
      <c r="AA1841" s="113"/>
      <c r="AB1841" s="113"/>
    </row>
    <row r="1842" spans="24:28" x14ac:dyDescent="0.2">
      <c r="X1842" s="104"/>
      <c r="Y1842" s="104"/>
      <c r="Z1842" s="113"/>
      <c r="AA1842" s="113"/>
      <c r="AB1842" s="113"/>
    </row>
    <row r="1843" spans="24:28" x14ac:dyDescent="0.2">
      <c r="X1843" s="104"/>
      <c r="Y1843" s="104"/>
      <c r="Z1843" s="113"/>
      <c r="AA1843" s="113"/>
      <c r="AB1843" s="113"/>
    </row>
    <row r="1844" spans="24:28" x14ac:dyDescent="0.2">
      <c r="X1844" s="104"/>
      <c r="Y1844" s="104"/>
      <c r="Z1844" s="113"/>
      <c r="AA1844" s="113"/>
      <c r="AB1844" s="113"/>
    </row>
    <row r="1845" spans="24:28" x14ac:dyDescent="0.2">
      <c r="X1845" s="104"/>
      <c r="Y1845" s="104"/>
      <c r="Z1845" s="113"/>
      <c r="AA1845" s="113"/>
      <c r="AB1845" s="113"/>
    </row>
    <row r="1846" spans="24:28" x14ac:dyDescent="0.2">
      <c r="X1846" s="104"/>
      <c r="Y1846" s="104"/>
      <c r="Z1846" s="113"/>
      <c r="AA1846" s="113"/>
      <c r="AB1846" s="113"/>
    </row>
    <row r="1847" spans="24:28" x14ac:dyDescent="0.2">
      <c r="X1847" s="104"/>
      <c r="Y1847" s="104"/>
      <c r="Z1847" s="113"/>
      <c r="AA1847" s="113"/>
      <c r="AB1847" s="113"/>
    </row>
    <row r="1848" spans="24:28" x14ac:dyDescent="0.2">
      <c r="X1848" s="104"/>
      <c r="Y1848" s="104"/>
      <c r="Z1848" s="113"/>
      <c r="AA1848" s="113"/>
      <c r="AB1848" s="113"/>
    </row>
    <row r="1849" spans="24:28" x14ac:dyDescent="0.2">
      <c r="X1849" s="104"/>
      <c r="Y1849" s="104"/>
      <c r="Z1849" s="113"/>
      <c r="AA1849" s="113"/>
      <c r="AB1849" s="113"/>
    </row>
    <row r="1850" spans="24:28" x14ac:dyDescent="0.2">
      <c r="X1850" s="104"/>
      <c r="Y1850" s="104"/>
      <c r="Z1850" s="113"/>
      <c r="AA1850" s="113"/>
      <c r="AB1850" s="113"/>
    </row>
    <row r="1851" spans="24:28" x14ac:dyDescent="0.2">
      <c r="X1851" s="104"/>
      <c r="Y1851" s="104"/>
      <c r="Z1851" s="113"/>
      <c r="AA1851" s="113"/>
      <c r="AB1851" s="113"/>
    </row>
    <row r="1852" spans="24:28" x14ac:dyDescent="0.2">
      <c r="X1852" s="104"/>
      <c r="Y1852" s="104"/>
      <c r="Z1852" s="113"/>
      <c r="AA1852" s="113"/>
      <c r="AB1852" s="113"/>
    </row>
    <row r="1853" spans="24:28" x14ac:dyDescent="0.2">
      <c r="X1853" s="104"/>
      <c r="Y1853" s="104"/>
      <c r="Z1853" s="113"/>
      <c r="AA1853" s="113"/>
      <c r="AB1853" s="113"/>
    </row>
    <row r="1854" spans="24:28" x14ac:dyDescent="0.2">
      <c r="X1854" s="104"/>
      <c r="Y1854" s="104"/>
      <c r="Z1854" s="113"/>
      <c r="AA1854" s="113"/>
      <c r="AB1854" s="113"/>
    </row>
    <row r="1855" spans="24:28" x14ac:dyDescent="0.2">
      <c r="X1855" s="104"/>
      <c r="Y1855" s="104"/>
      <c r="Z1855" s="113"/>
      <c r="AA1855" s="113"/>
      <c r="AB1855" s="113"/>
    </row>
    <row r="1856" spans="24:28" x14ac:dyDescent="0.2">
      <c r="X1856" s="104"/>
      <c r="Y1856" s="104"/>
      <c r="Z1856" s="113"/>
      <c r="AA1856" s="113"/>
      <c r="AB1856" s="113"/>
    </row>
    <row r="1857" spans="24:28" x14ac:dyDescent="0.2">
      <c r="X1857" s="104"/>
      <c r="Y1857" s="104"/>
      <c r="Z1857" s="113"/>
      <c r="AA1857" s="113"/>
      <c r="AB1857" s="113"/>
    </row>
    <row r="1858" spans="24:28" x14ac:dyDescent="0.2">
      <c r="X1858" s="104"/>
      <c r="Y1858" s="104"/>
      <c r="Z1858" s="113"/>
      <c r="AA1858" s="113"/>
      <c r="AB1858" s="113"/>
    </row>
    <row r="1859" spans="24:28" x14ac:dyDescent="0.2">
      <c r="X1859" s="104"/>
      <c r="Y1859" s="104"/>
      <c r="Z1859" s="113"/>
      <c r="AA1859" s="113"/>
      <c r="AB1859" s="113"/>
    </row>
    <row r="1860" spans="24:28" x14ac:dyDescent="0.2">
      <c r="X1860" s="104"/>
      <c r="Y1860" s="104"/>
      <c r="Z1860" s="113"/>
      <c r="AA1860" s="113"/>
      <c r="AB1860" s="113"/>
    </row>
    <row r="1861" spans="24:28" x14ac:dyDescent="0.2">
      <c r="X1861" s="104"/>
      <c r="Y1861" s="104"/>
      <c r="Z1861" s="113"/>
      <c r="AA1861" s="113"/>
      <c r="AB1861" s="113"/>
    </row>
    <row r="1862" spans="24:28" x14ac:dyDescent="0.2">
      <c r="X1862" s="104"/>
      <c r="Y1862" s="104"/>
      <c r="Z1862" s="113"/>
      <c r="AA1862" s="113"/>
      <c r="AB1862" s="113"/>
    </row>
    <row r="1863" spans="24:28" x14ac:dyDescent="0.2">
      <c r="X1863" s="104"/>
      <c r="Y1863" s="104"/>
      <c r="Z1863" s="113"/>
      <c r="AA1863" s="113"/>
      <c r="AB1863" s="113"/>
    </row>
    <row r="1864" spans="24:28" x14ac:dyDescent="0.2">
      <c r="X1864" s="104"/>
      <c r="Y1864" s="104"/>
      <c r="Z1864" s="113"/>
      <c r="AA1864" s="113"/>
      <c r="AB1864" s="113"/>
    </row>
    <row r="1865" spans="24:28" x14ac:dyDescent="0.2">
      <c r="X1865" s="104"/>
      <c r="Y1865" s="104"/>
      <c r="Z1865" s="113"/>
      <c r="AA1865" s="113"/>
      <c r="AB1865" s="113"/>
    </row>
    <row r="1866" spans="24:28" x14ac:dyDescent="0.2">
      <c r="X1866" s="104"/>
      <c r="Y1866" s="104"/>
      <c r="Z1866" s="113"/>
      <c r="AA1866" s="113"/>
      <c r="AB1866" s="113"/>
    </row>
    <row r="1867" spans="24:28" x14ac:dyDescent="0.2">
      <c r="X1867" s="104"/>
      <c r="Y1867" s="104"/>
      <c r="Z1867" s="113"/>
      <c r="AA1867" s="113"/>
      <c r="AB1867" s="113"/>
    </row>
    <row r="1868" spans="24:28" x14ac:dyDescent="0.2">
      <c r="X1868" s="104"/>
      <c r="Y1868" s="104"/>
      <c r="Z1868" s="113"/>
      <c r="AA1868" s="113"/>
      <c r="AB1868" s="113"/>
    </row>
    <row r="1869" spans="24:28" x14ac:dyDescent="0.2">
      <c r="X1869" s="104"/>
      <c r="Y1869" s="104"/>
      <c r="Z1869" s="113"/>
      <c r="AA1869" s="113"/>
      <c r="AB1869" s="113"/>
    </row>
    <row r="1870" spans="24:28" x14ac:dyDescent="0.2">
      <c r="X1870" s="104"/>
      <c r="Y1870" s="104"/>
      <c r="Z1870" s="113"/>
      <c r="AA1870" s="113"/>
      <c r="AB1870" s="113"/>
    </row>
    <row r="1871" spans="24:28" x14ac:dyDescent="0.2">
      <c r="X1871" s="104"/>
      <c r="Y1871" s="104"/>
      <c r="Z1871" s="113"/>
      <c r="AA1871" s="113"/>
      <c r="AB1871" s="113"/>
    </row>
    <row r="1872" spans="24:28" x14ac:dyDescent="0.2">
      <c r="X1872" s="104"/>
      <c r="Y1872" s="104"/>
      <c r="Z1872" s="113"/>
      <c r="AA1872" s="113"/>
      <c r="AB1872" s="113"/>
    </row>
    <row r="1873" spans="24:28" x14ac:dyDescent="0.2">
      <c r="X1873" s="104"/>
      <c r="Y1873" s="104"/>
      <c r="Z1873" s="113"/>
      <c r="AA1873" s="113"/>
      <c r="AB1873" s="113"/>
    </row>
    <row r="1874" spans="24:28" x14ac:dyDescent="0.2">
      <c r="X1874" s="104"/>
      <c r="Y1874" s="104"/>
      <c r="Z1874" s="113"/>
      <c r="AA1874" s="113"/>
      <c r="AB1874" s="113"/>
    </row>
    <row r="1875" spans="24:28" x14ac:dyDescent="0.2">
      <c r="X1875" s="104"/>
      <c r="Y1875" s="104"/>
      <c r="Z1875" s="113"/>
      <c r="AA1875" s="113"/>
      <c r="AB1875" s="113"/>
    </row>
    <row r="1876" spans="24:28" x14ac:dyDescent="0.2">
      <c r="X1876" s="104"/>
      <c r="Y1876" s="104"/>
      <c r="Z1876" s="113"/>
      <c r="AA1876" s="113"/>
      <c r="AB1876" s="113"/>
    </row>
    <row r="1877" spans="24:28" x14ac:dyDescent="0.2">
      <c r="X1877" s="104"/>
      <c r="Y1877" s="104"/>
      <c r="Z1877" s="113"/>
      <c r="AA1877" s="113"/>
      <c r="AB1877" s="113"/>
    </row>
    <row r="1878" spans="24:28" x14ac:dyDescent="0.2">
      <c r="X1878" s="104"/>
      <c r="Y1878" s="104"/>
      <c r="Z1878" s="113"/>
      <c r="AA1878" s="113"/>
      <c r="AB1878" s="113"/>
    </row>
    <row r="1879" spans="24:28" x14ac:dyDescent="0.2">
      <c r="X1879" s="104"/>
      <c r="Y1879" s="104"/>
      <c r="Z1879" s="113"/>
      <c r="AA1879" s="113"/>
      <c r="AB1879" s="113"/>
    </row>
    <row r="1880" spans="24:28" x14ac:dyDescent="0.2">
      <c r="X1880" s="104"/>
      <c r="Y1880" s="104"/>
      <c r="Z1880" s="113"/>
      <c r="AA1880" s="113"/>
      <c r="AB1880" s="113"/>
    </row>
    <row r="1881" spans="24:28" x14ac:dyDescent="0.2">
      <c r="X1881" s="104"/>
      <c r="Y1881" s="104"/>
      <c r="Z1881" s="113"/>
      <c r="AA1881" s="113"/>
      <c r="AB1881" s="113"/>
    </row>
    <row r="1882" spans="24:28" x14ac:dyDescent="0.2">
      <c r="X1882" s="104"/>
      <c r="Y1882" s="104"/>
      <c r="Z1882" s="113"/>
      <c r="AA1882" s="113"/>
      <c r="AB1882" s="113"/>
    </row>
    <row r="1883" spans="24:28" x14ac:dyDescent="0.2">
      <c r="X1883" s="104"/>
      <c r="Y1883" s="104"/>
      <c r="Z1883" s="113"/>
      <c r="AA1883" s="113"/>
      <c r="AB1883" s="113"/>
    </row>
    <row r="1884" spans="24:28" x14ac:dyDescent="0.2">
      <c r="X1884" s="104"/>
      <c r="Y1884" s="104"/>
      <c r="Z1884" s="113"/>
      <c r="AA1884" s="113"/>
      <c r="AB1884" s="113"/>
    </row>
    <row r="1885" spans="24:28" x14ac:dyDescent="0.2">
      <c r="X1885" s="104"/>
      <c r="Y1885" s="104"/>
      <c r="Z1885" s="113"/>
      <c r="AA1885" s="113"/>
      <c r="AB1885" s="113"/>
    </row>
    <row r="1886" spans="24:28" x14ac:dyDescent="0.2">
      <c r="X1886" s="104"/>
      <c r="Y1886" s="104"/>
      <c r="Z1886" s="113"/>
      <c r="AA1886" s="113"/>
      <c r="AB1886" s="113"/>
    </row>
    <row r="1887" spans="24:28" x14ac:dyDescent="0.2">
      <c r="X1887" s="104"/>
      <c r="Y1887" s="104"/>
      <c r="Z1887" s="113"/>
      <c r="AA1887" s="113"/>
      <c r="AB1887" s="113"/>
    </row>
    <row r="1888" spans="24:28" x14ac:dyDescent="0.2">
      <c r="X1888" s="104"/>
      <c r="Y1888" s="104"/>
      <c r="Z1888" s="113"/>
      <c r="AA1888" s="113"/>
      <c r="AB1888" s="113"/>
    </row>
    <row r="1889" spans="24:28" x14ac:dyDescent="0.2">
      <c r="X1889" s="104"/>
      <c r="Y1889" s="104"/>
      <c r="Z1889" s="113"/>
      <c r="AA1889" s="113"/>
      <c r="AB1889" s="113"/>
    </row>
    <row r="1890" spans="24:28" x14ac:dyDescent="0.2">
      <c r="X1890" s="104"/>
      <c r="Y1890" s="104"/>
      <c r="Z1890" s="113"/>
      <c r="AA1890" s="113"/>
      <c r="AB1890" s="113"/>
    </row>
    <row r="1891" spans="24:28" x14ac:dyDescent="0.2">
      <c r="X1891" s="104"/>
      <c r="Y1891" s="104"/>
      <c r="Z1891" s="113"/>
      <c r="AA1891" s="113"/>
      <c r="AB1891" s="113"/>
    </row>
    <row r="1892" spans="24:28" x14ac:dyDescent="0.2">
      <c r="X1892" s="104"/>
      <c r="Y1892" s="104"/>
      <c r="Z1892" s="113"/>
      <c r="AA1892" s="113"/>
      <c r="AB1892" s="113"/>
    </row>
    <row r="1893" spans="24:28" x14ac:dyDescent="0.2">
      <c r="X1893" s="104"/>
      <c r="Y1893" s="104"/>
      <c r="Z1893" s="113"/>
      <c r="AA1893" s="113"/>
      <c r="AB1893" s="113"/>
    </row>
    <row r="1894" spans="24:28" x14ac:dyDescent="0.2">
      <c r="X1894" s="104"/>
      <c r="Y1894" s="104"/>
      <c r="Z1894" s="113"/>
      <c r="AA1894" s="113"/>
      <c r="AB1894" s="113"/>
    </row>
    <row r="1895" spans="24:28" x14ac:dyDescent="0.2">
      <c r="X1895" s="104"/>
      <c r="Y1895" s="104"/>
      <c r="Z1895" s="113"/>
      <c r="AA1895" s="113"/>
      <c r="AB1895" s="113"/>
    </row>
    <row r="1896" spans="24:28" x14ac:dyDescent="0.2">
      <c r="X1896" s="104"/>
      <c r="Y1896" s="104"/>
      <c r="Z1896" s="113"/>
      <c r="AA1896" s="113"/>
      <c r="AB1896" s="113"/>
    </row>
    <row r="1897" spans="24:28" x14ac:dyDescent="0.2">
      <c r="X1897" s="104"/>
      <c r="Y1897" s="104"/>
      <c r="Z1897" s="113"/>
      <c r="AA1897" s="113"/>
      <c r="AB1897" s="113"/>
    </row>
    <row r="1898" spans="24:28" x14ac:dyDescent="0.2">
      <c r="X1898" s="104"/>
      <c r="Y1898" s="104"/>
      <c r="Z1898" s="113"/>
      <c r="AA1898" s="113"/>
      <c r="AB1898" s="113"/>
    </row>
    <row r="1899" spans="24:28" x14ac:dyDescent="0.2">
      <c r="X1899" s="104"/>
      <c r="Y1899" s="104"/>
      <c r="Z1899" s="113"/>
      <c r="AA1899" s="113"/>
      <c r="AB1899" s="113"/>
    </row>
    <row r="1900" spans="24:28" x14ac:dyDescent="0.2">
      <c r="X1900" s="104"/>
      <c r="Y1900" s="104"/>
      <c r="Z1900" s="113"/>
      <c r="AA1900" s="113"/>
      <c r="AB1900" s="113"/>
    </row>
    <row r="1901" spans="24:28" x14ac:dyDescent="0.2">
      <c r="X1901" s="104"/>
      <c r="Y1901" s="104"/>
      <c r="Z1901" s="113"/>
      <c r="AA1901" s="113"/>
      <c r="AB1901" s="113"/>
    </row>
    <row r="1902" spans="24:28" x14ac:dyDescent="0.2">
      <c r="X1902" s="104"/>
      <c r="Y1902" s="104"/>
      <c r="Z1902" s="113"/>
      <c r="AA1902" s="113"/>
      <c r="AB1902" s="113"/>
    </row>
    <row r="1903" spans="24:28" x14ac:dyDescent="0.2">
      <c r="X1903" s="104"/>
      <c r="Y1903" s="104"/>
      <c r="Z1903" s="113"/>
      <c r="AA1903" s="113"/>
      <c r="AB1903" s="113"/>
    </row>
    <row r="1904" spans="24:28" x14ac:dyDescent="0.2">
      <c r="X1904" s="104"/>
      <c r="Y1904" s="104"/>
      <c r="Z1904" s="113"/>
      <c r="AA1904" s="113"/>
      <c r="AB1904" s="113"/>
    </row>
    <row r="1905" spans="24:28" x14ac:dyDescent="0.2">
      <c r="X1905" s="104"/>
      <c r="Y1905" s="104"/>
      <c r="Z1905" s="113"/>
      <c r="AA1905" s="113"/>
      <c r="AB1905" s="113"/>
    </row>
    <row r="1906" spans="24:28" x14ac:dyDescent="0.2">
      <c r="X1906" s="104"/>
      <c r="Y1906" s="104"/>
      <c r="Z1906" s="113"/>
      <c r="AA1906" s="113"/>
      <c r="AB1906" s="113"/>
    </row>
    <row r="1907" spans="24:28" x14ac:dyDescent="0.2">
      <c r="X1907" s="104"/>
      <c r="Y1907" s="104"/>
      <c r="Z1907" s="113"/>
      <c r="AA1907" s="113"/>
      <c r="AB1907" s="113"/>
    </row>
    <row r="1908" spans="24:28" x14ac:dyDescent="0.2">
      <c r="X1908" s="104"/>
      <c r="Y1908" s="104"/>
      <c r="Z1908" s="113"/>
      <c r="AA1908" s="113"/>
      <c r="AB1908" s="113"/>
    </row>
    <row r="1909" spans="24:28" x14ac:dyDescent="0.2">
      <c r="X1909" s="104"/>
      <c r="Y1909" s="104"/>
      <c r="Z1909" s="113"/>
      <c r="AA1909" s="113"/>
      <c r="AB1909" s="113"/>
    </row>
    <row r="1910" spans="24:28" x14ac:dyDescent="0.2">
      <c r="X1910" s="104"/>
      <c r="Y1910" s="104"/>
      <c r="Z1910" s="113"/>
      <c r="AA1910" s="113"/>
      <c r="AB1910" s="113"/>
    </row>
    <row r="1911" spans="24:28" x14ac:dyDescent="0.2">
      <c r="X1911" s="104"/>
      <c r="Y1911" s="104"/>
      <c r="Z1911" s="113"/>
      <c r="AA1911" s="113"/>
      <c r="AB1911" s="113"/>
    </row>
    <row r="1912" spans="24:28" x14ac:dyDescent="0.2">
      <c r="X1912" s="104"/>
      <c r="Y1912" s="104"/>
      <c r="Z1912" s="113"/>
      <c r="AA1912" s="113"/>
      <c r="AB1912" s="113"/>
    </row>
    <row r="1913" spans="24:28" x14ac:dyDescent="0.2">
      <c r="X1913" s="104"/>
      <c r="Y1913" s="104"/>
      <c r="Z1913" s="113"/>
      <c r="AA1913" s="113"/>
      <c r="AB1913" s="113"/>
    </row>
    <row r="1914" spans="24:28" x14ac:dyDescent="0.2">
      <c r="X1914" s="104"/>
      <c r="Y1914" s="104"/>
      <c r="Z1914" s="113"/>
      <c r="AA1914" s="113"/>
      <c r="AB1914" s="113"/>
    </row>
    <row r="1915" spans="24:28" x14ac:dyDescent="0.2">
      <c r="X1915" s="104"/>
      <c r="Y1915" s="104"/>
      <c r="Z1915" s="113"/>
      <c r="AA1915" s="113"/>
      <c r="AB1915" s="113"/>
    </row>
    <row r="1916" spans="24:28" x14ac:dyDescent="0.2">
      <c r="X1916" s="104"/>
      <c r="Y1916" s="104"/>
      <c r="Z1916" s="113"/>
      <c r="AA1916" s="113"/>
      <c r="AB1916" s="113"/>
    </row>
    <row r="1917" spans="24:28" x14ac:dyDescent="0.2">
      <c r="X1917" s="104"/>
      <c r="Y1917" s="104"/>
      <c r="Z1917" s="113"/>
      <c r="AA1917" s="113"/>
      <c r="AB1917" s="113"/>
    </row>
    <row r="1918" spans="24:28" x14ac:dyDescent="0.2">
      <c r="X1918" s="104"/>
      <c r="Y1918" s="104"/>
      <c r="Z1918" s="113"/>
      <c r="AA1918" s="113"/>
      <c r="AB1918" s="113"/>
    </row>
    <row r="1919" spans="24:28" x14ac:dyDescent="0.2">
      <c r="X1919" s="104"/>
      <c r="Y1919" s="104"/>
      <c r="Z1919" s="113"/>
      <c r="AA1919" s="113"/>
      <c r="AB1919" s="113"/>
    </row>
    <row r="1920" spans="24:28" x14ac:dyDescent="0.2">
      <c r="X1920" s="104"/>
      <c r="Y1920" s="104"/>
      <c r="Z1920" s="113"/>
      <c r="AA1920" s="113"/>
      <c r="AB1920" s="113"/>
    </row>
    <row r="1921" spans="24:28" x14ac:dyDescent="0.2">
      <c r="X1921" s="104"/>
      <c r="Y1921" s="104"/>
      <c r="Z1921" s="113"/>
      <c r="AA1921" s="113"/>
      <c r="AB1921" s="113"/>
    </row>
    <row r="1922" spans="24:28" x14ac:dyDescent="0.2">
      <c r="X1922" s="104"/>
      <c r="Y1922" s="104"/>
      <c r="Z1922" s="113"/>
      <c r="AA1922" s="113"/>
      <c r="AB1922" s="113"/>
    </row>
    <row r="1923" spans="24:28" x14ac:dyDescent="0.2">
      <c r="X1923" s="104"/>
      <c r="Y1923" s="104"/>
      <c r="Z1923" s="113"/>
      <c r="AA1923" s="113"/>
      <c r="AB1923" s="113"/>
    </row>
    <row r="1924" spans="24:28" x14ac:dyDescent="0.2">
      <c r="X1924" s="104"/>
      <c r="Y1924" s="104"/>
      <c r="Z1924" s="113"/>
      <c r="AA1924" s="113"/>
      <c r="AB1924" s="113"/>
    </row>
    <row r="1925" spans="24:28" x14ac:dyDescent="0.2">
      <c r="X1925" s="104"/>
      <c r="Y1925" s="104"/>
      <c r="Z1925" s="113"/>
      <c r="AA1925" s="113"/>
      <c r="AB1925" s="113"/>
    </row>
    <row r="1926" spans="24:28" x14ac:dyDescent="0.2">
      <c r="X1926" s="104"/>
      <c r="Y1926" s="104"/>
      <c r="Z1926" s="113"/>
      <c r="AA1926" s="113"/>
      <c r="AB1926" s="113"/>
    </row>
    <row r="1927" spans="24:28" x14ac:dyDescent="0.2">
      <c r="X1927" s="104"/>
      <c r="Y1927" s="104"/>
      <c r="Z1927" s="113"/>
      <c r="AA1927" s="113"/>
      <c r="AB1927" s="113"/>
    </row>
    <row r="1928" spans="24:28" x14ac:dyDescent="0.2">
      <c r="X1928" s="104"/>
      <c r="Y1928" s="104"/>
      <c r="Z1928" s="113"/>
      <c r="AA1928" s="113"/>
      <c r="AB1928" s="113"/>
    </row>
    <row r="1929" spans="24:28" x14ac:dyDescent="0.2">
      <c r="X1929" s="104"/>
      <c r="Y1929" s="104"/>
      <c r="Z1929" s="113"/>
      <c r="AA1929" s="113"/>
      <c r="AB1929" s="113"/>
    </row>
    <row r="1930" spans="24:28" x14ac:dyDescent="0.2">
      <c r="X1930" s="104"/>
      <c r="Y1930" s="104"/>
      <c r="Z1930" s="113"/>
      <c r="AA1930" s="113"/>
      <c r="AB1930" s="113"/>
    </row>
    <row r="1931" spans="24:28" x14ac:dyDescent="0.2">
      <c r="X1931" s="104"/>
      <c r="Y1931" s="104"/>
      <c r="Z1931" s="113"/>
      <c r="AA1931" s="113"/>
      <c r="AB1931" s="113"/>
    </row>
    <row r="1932" spans="24:28" x14ac:dyDescent="0.2">
      <c r="X1932" s="104"/>
      <c r="Y1932" s="104"/>
      <c r="Z1932" s="113"/>
      <c r="AA1932" s="113"/>
      <c r="AB1932" s="113"/>
    </row>
    <row r="1933" spans="24:28" x14ac:dyDescent="0.2">
      <c r="X1933" s="104"/>
      <c r="Y1933" s="104"/>
      <c r="Z1933" s="113"/>
      <c r="AA1933" s="113"/>
      <c r="AB1933" s="113"/>
    </row>
    <row r="1934" spans="24:28" x14ac:dyDescent="0.2">
      <c r="X1934" s="104"/>
      <c r="Y1934" s="104"/>
      <c r="Z1934" s="113"/>
      <c r="AA1934" s="113"/>
      <c r="AB1934" s="113"/>
    </row>
    <row r="1935" spans="24:28" x14ac:dyDescent="0.2">
      <c r="X1935" s="104"/>
      <c r="Y1935" s="104"/>
      <c r="Z1935" s="113"/>
      <c r="AA1935" s="113"/>
      <c r="AB1935" s="113"/>
    </row>
    <row r="1936" spans="24:28" x14ac:dyDescent="0.2">
      <c r="X1936" s="104"/>
      <c r="Y1936" s="104"/>
      <c r="Z1936" s="113"/>
      <c r="AA1936" s="113"/>
      <c r="AB1936" s="113"/>
    </row>
    <row r="1937" spans="24:28" x14ac:dyDescent="0.2">
      <c r="X1937" s="104"/>
      <c r="Y1937" s="104"/>
      <c r="Z1937" s="113"/>
      <c r="AA1937" s="113"/>
      <c r="AB1937" s="113"/>
    </row>
    <row r="1938" spans="24:28" x14ac:dyDescent="0.2">
      <c r="X1938" s="104"/>
      <c r="Y1938" s="104"/>
      <c r="Z1938" s="113"/>
      <c r="AA1938" s="113"/>
      <c r="AB1938" s="113"/>
    </row>
    <row r="1939" spans="24:28" x14ac:dyDescent="0.2">
      <c r="X1939" s="104"/>
      <c r="Y1939" s="104"/>
      <c r="Z1939" s="113"/>
      <c r="AA1939" s="113"/>
      <c r="AB1939" s="113"/>
    </row>
    <row r="1940" spans="24:28" x14ac:dyDescent="0.2">
      <c r="X1940" s="104"/>
      <c r="Y1940" s="104"/>
      <c r="Z1940" s="113"/>
      <c r="AA1940" s="113"/>
      <c r="AB1940" s="113"/>
    </row>
    <row r="1941" spans="24:28" x14ac:dyDescent="0.2">
      <c r="X1941" s="104"/>
      <c r="Y1941" s="104"/>
      <c r="Z1941" s="113"/>
      <c r="AA1941" s="113"/>
      <c r="AB1941" s="113"/>
    </row>
    <row r="1942" spans="24:28" x14ac:dyDescent="0.2">
      <c r="X1942" s="104"/>
      <c r="Y1942" s="104"/>
      <c r="Z1942" s="113"/>
      <c r="AA1942" s="113"/>
      <c r="AB1942" s="113"/>
    </row>
    <row r="1943" spans="24:28" x14ac:dyDescent="0.2">
      <c r="X1943" s="104"/>
      <c r="Y1943" s="104"/>
      <c r="Z1943" s="113"/>
      <c r="AA1943" s="113"/>
      <c r="AB1943" s="113"/>
    </row>
    <row r="1944" spans="24:28" x14ac:dyDescent="0.2">
      <c r="X1944" s="104"/>
      <c r="Y1944" s="104"/>
      <c r="Z1944" s="113"/>
      <c r="AA1944" s="113"/>
      <c r="AB1944" s="113"/>
    </row>
    <row r="1945" spans="24:28" x14ac:dyDescent="0.2">
      <c r="X1945" s="104"/>
      <c r="Y1945" s="104"/>
      <c r="Z1945" s="113"/>
      <c r="AA1945" s="113"/>
      <c r="AB1945" s="113"/>
    </row>
    <row r="1946" spans="24:28" x14ac:dyDescent="0.2">
      <c r="X1946" s="104"/>
      <c r="Y1946" s="104"/>
      <c r="Z1946" s="113"/>
      <c r="AA1946" s="113"/>
      <c r="AB1946" s="113"/>
    </row>
    <row r="1947" spans="24:28" x14ac:dyDescent="0.2">
      <c r="X1947" s="104"/>
      <c r="Y1947" s="104"/>
      <c r="Z1947" s="113"/>
      <c r="AA1947" s="113"/>
      <c r="AB1947" s="113"/>
    </row>
    <row r="1948" spans="24:28" x14ac:dyDescent="0.2">
      <c r="X1948" s="104"/>
      <c r="Y1948" s="104"/>
      <c r="Z1948" s="113"/>
      <c r="AA1948" s="113"/>
      <c r="AB1948" s="113"/>
    </row>
    <row r="1949" spans="24:28" x14ac:dyDescent="0.2">
      <c r="X1949" s="104"/>
      <c r="Y1949" s="104"/>
      <c r="Z1949" s="113"/>
      <c r="AA1949" s="113"/>
      <c r="AB1949" s="113"/>
    </row>
    <row r="1950" spans="24:28" x14ac:dyDescent="0.2">
      <c r="X1950" s="104"/>
      <c r="Y1950" s="104"/>
      <c r="Z1950" s="113"/>
      <c r="AA1950" s="113"/>
      <c r="AB1950" s="113"/>
    </row>
    <row r="1951" spans="24:28" x14ac:dyDescent="0.2">
      <c r="X1951" s="104"/>
      <c r="Y1951" s="104"/>
      <c r="Z1951" s="113"/>
      <c r="AA1951" s="113"/>
      <c r="AB1951" s="113"/>
    </row>
    <row r="1952" spans="24:28" x14ac:dyDescent="0.2">
      <c r="X1952" s="104"/>
      <c r="Y1952" s="104"/>
      <c r="Z1952" s="113"/>
      <c r="AA1952" s="113"/>
      <c r="AB1952" s="113"/>
    </row>
    <row r="1953" spans="24:28" x14ac:dyDescent="0.2">
      <c r="X1953" s="104"/>
      <c r="Y1953" s="104"/>
      <c r="Z1953" s="113"/>
      <c r="AA1953" s="113"/>
      <c r="AB1953" s="113"/>
    </row>
    <row r="1954" spans="24:28" x14ac:dyDescent="0.2">
      <c r="X1954" s="104"/>
      <c r="Y1954" s="104"/>
      <c r="Z1954" s="113"/>
      <c r="AA1954" s="113"/>
      <c r="AB1954" s="113"/>
    </row>
    <row r="1955" spans="24:28" x14ac:dyDescent="0.2">
      <c r="X1955" s="104"/>
      <c r="Y1955" s="104"/>
      <c r="Z1955" s="113"/>
      <c r="AA1955" s="113"/>
      <c r="AB1955" s="113"/>
    </row>
    <row r="1956" spans="24:28" x14ac:dyDescent="0.2">
      <c r="X1956" s="104"/>
      <c r="Y1956" s="104"/>
      <c r="Z1956" s="113"/>
      <c r="AA1956" s="113"/>
      <c r="AB1956" s="113"/>
    </row>
    <row r="1957" spans="24:28" x14ac:dyDescent="0.2">
      <c r="X1957" s="104"/>
      <c r="Y1957" s="104"/>
      <c r="Z1957" s="113"/>
      <c r="AA1957" s="113"/>
      <c r="AB1957" s="113"/>
    </row>
    <row r="1958" spans="24:28" x14ac:dyDescent="0.2">
      <c r="X1958" s="104"/>
      <c r="Y1958" s="104"/>
      <c r="Z1958" s="113"/>
      <c r="AA1958" s="113"/>
      <c r="AB1958" s="113"/>
    </row>
    <row r="1959" spans="24:28" x14ac:dyDescent="0.2">
      <c r="X1959" s="104"/>
      <c r="Y1959" s="104"/>
      <c r="Z1959" s="113"/>
      <c r="AA1959" s="113"/>
      <c r="AB1959" s="113"/>
    </row>
    <row r="1960" spans="24:28" x14ac:dyDescent="0.2">
      <c r="X1960" s="104"/>
      <c r="Y1960" s="104"/>
      <c r="Z1960" s="113"/>
      <c r="AA1960" s="113"/>
      <c r="AB1960" s="113"/>
    </row>
    <row r="1961" spans="24:28" x14ac:dyDescent="0.2">
      <c r="X1961" s="104"/>
      <c r="Y1961" s="104"/>
      <c r="Z1961" s="113"/>
      <c r="AA1961" s="113"/>
      <c r="AB1961" s="113"/>
    </row>
    <row r="1962" spans="24:28" x14ac:dyDescent="0.2">
      <c r="X1962" s="104"/>
      <c r="Y1962" s="104"/>
      <c r="Z1962" s="113"/>
      <c r="AA1962" s="113"/>
      <c r="AB1962" s="113"/>
    </row>
    <row r="1963" spans="24:28" x14ac:dyDescent="0.2">
      <c r="X1963" s="104"/>
      <c r="Y1963" s="104"/>
      <c r="Z1963" s="113"/>
      <c r="AA1963" s="113"/>
      <c r="AB1963" s="113"/>
    </row>
    <row r="1964" spans="24:28" x14ac:dyDescent="0.2">
      <c r="X1964" s="104"/>
      <c r="Y1964" s="104"/>
      <c r="Z1964" s="113"/>
      <c r="AA1964" s="113"/>
      <c r="AB1964" s="113"/>
    </row>
    <row r="1965" spans="24:28" x14ac:dyDescent="0.2">
      <c r="X1965" s="104"/>
      <c r="Y1965" s="104"/>
      <c r="Z1965" s="113"/>
      <c r="AA1965" s="113"/>
      <c r="AB1965" s="113"/>
    </row>
    <row r="1966" spans="24:28" x14ac:dyDescent="0.2">
      <c r="X1966" s="104"/>
      <c r="Y1966" s="104"/>
      <c r="Z1966" s="113"/>
      <c r="AA1966" s="113"/>
      <c r="AB1966" s="113"/>
    </row>
    <row r="1967" spans="24:28" x14ac:dyDescent="0.2">
      <c r="X1967" s="104"/>
      <c r="Y1967" s="104"/>
      <c r="Z1967" s="113"/>
      <c r="AA1967" s="113"/>
      <c r="AB1967" s="113"/>
    </row>
    <row r="1968" spans="24:28" x14ac:dyDescent="0.2">
      <c r="X1968" s="104"/>
      <c r="Y1968" s="104"/>
      <c r="Z1968" s="113"/>
      <c r="AA1968" s="113"/>
      <c r="AB1968" s="113"/>
    </row>
    <row r="1969" spans="24:28" x14ac:dyDescent="0.2">
      <c r="X1969" s="104"/>
      <c r="Y1969" s="104"/>
      <c r="Z1969" s="113"/>
      <c r="AA1969" s="113"/>
      <c r="AB1969" s="113"/>
    </row>
    <row r="1970" spans="24:28" x14ac:dyDescent="0.2">
      <c r="X1970" s="104"/>
      <c r="Y1970" s="104"/>
      <c r="Z1970" s="113"/>
      <c r="AA1970" s="113"/>
      <c r="AB1970" s="113"/>
    </row>
    <row r="1971" spans="24:28" x14ac:dyDescent="0.2">
      <c r="X1971" s="104"/>
      <c r="Y1971" s="104"/>
      <c r="Z1971" s="113"/>
      <c r="AA1971" s="113"/>
      <c r="AB1971" s="113"/>
    </row>
    <row r="1972" spans="24:28" x14ac:dyDescent="0.2">
      <c r="X1972" s="104"/>
      <c r="Y1972" s="104"/>
      <c r="Z1972" s="113"/>
      <c r="AA1972" s="113"/>
      <c r="AB1972" s="113"/>
    </row>
    <row r="1973" spans="24:28" x14ac:dyDescent="0.2">
      <c r="X1973" s="104"/>
      <c r="Y1973" s="104"/>
      <c r="Z1973" s="113"/>
      <c r="AA1973" s="113"/>
      <c r="AB1973" s="113"/>
    </row>
    <row r="1974" spans="24:28" x14ac:dyDescent="0.2">
      <c r="X1974" s="104"/>
      <c r="Y1974" s="104"/>
      <c r="Z1974" s="113"/>
      <c r="AA1974" s="113"/>
      <c r="AB1974" s="113"/>
    </row>
    <row r="1975" spans="24:28" x14ac:dyDescent="0.2">
      <c r="X1975" s="104"/>
      <c r="Y1975" s="104"/>
      <c r="Z1975" s="113"/>
      <c r="AA1975" s="113"/>
      <c r="AB1975" s="113"/>
    </row>
    <row r="1976" spans="24:28" x14ac:dyDescent="0.2">
      <c r="X1976" s="104"/>
      <c r="Y1976" s="104"/>
      <c r="Z1976" s="113"/>
      <c r="AA1976" s="113"/>
      <c r="AB1976" s="113"/>
    </row>
    <row r="1977" spans="24:28" x14ac:dyDescent="0.2">
      <c r="X1977" s="104"/>
      <c r="Y1977" s="104"/>
      <c r="Z1977" s="113"/>
      <c r="AA1977" s="113"/>
      <c r="AB1977" s="113"/>
    </row>
    <row r="1978" spans="24:28" x14ac:dyDescent="0.2">
      <c r="X1978" s="104"/>
      <c r="Y1978" s="104"/>
      <c r="Z1978" s="113"/>
      <c r="AA1978" s="113"/>
      <c r="AB1978" s="113"/>
    </row>
    <row r="1979" spans="24:28" x14ac:dyDescent="0.2">
      <c r="X1979" s="104"/>
      <c r="Y1979" s="104"/>
      <c r="Z1979" s="113"/>
      <c r="AA1979" s="113"/>
      <c r="AB1979" s="113"/>
    </row>
    <row r="1980" spans="24:28" x14ac:dyDescent="0.2">
      <c r="X1980" s="104"/>
      <c r="Y1980" s="104"/>
      <c r="Z1980" s="113"/>
      <c r="AA1980" s="113"/>
      <c r="AB1980" s="113"/>
    </row>
    <row r="1981" spans="24:28" x14ac:dyDescent="0.2">
      <c r="X1981" s="104"/>
      <c r="Y1981" s="104"/>
      <c r="Z1981" s="113"/>
      <c r="AA1981" s="113"/>
      <c r="AB1981" s="113"/>
    </row>
    <row r="1982" spans="24:28" x14ac:dyDescent="0.2">
      <c r="X1982" s="104"/>
      <c r="Y1982" s="104"/>
      <c r="Z1982" s="113"/>
      <c r="AA1982" s="113"/>
      <c r="AB1982" s="113"/>
    </row>
    <row r="1983" spans="24:28" x14ac:dyDescent="0.2">
      <c r="X1983" s="104"/>
      <c r="Y1983" s="104"/>
      <c r="Z1983" s="113"/>
      <c r="AA1983" s="113"/>
      <c r="AB1983" s="113"/>
    </row>
    <row r="1984" spans="24:28" x14ac:dyDescent="0.2">
      <c r="X1984" s="104"/>
      <c r="Y1984" s="104"/>
      <c r="Z1984" s="113"/>
      <c r="AA1984" s="113"/>
      <c r="AB1984" s="113"/>
    </row>
    <row r="1985" spans="24:28" x14ac:dyDescent="0.2">
      <c r="X1985" s="104"/>
      <c r="Y1985" s="104"/>
      <c r="Z1985" s="113"/>
      <c r="AA1985" s="113"/>
      <c r="AB1985" s="113"/>
    </row>
    <row r="1986" spans="24:28" x14ac:dyDescent="0.2">
      <c r="X1986" s="104"/>
      <c r="Y1986" s="104"/>
      <c r="Z1986" s="113"/>
      <c r="AA1986" s="113"/>
      <c r="AB1986" s="113"/>
    </row>
    <row r="1987" spans="24:28" x14ac:dyDescent="0.2">
      <c r="X1987" s="104"/>
      <c r="Y1987" s="104"/>
      <c r="Z1987" s="113"/>
      <c r="AA1987" s="113"/>
      <c r="AB1987" s="113"/>
    </row>
    <row r="1988" spans="24:28" x14ac:dyDescent="0.2">
      <c r="X1988" s="104"/>
      <c r="Y1988" s="104"/>
      <c r="Z1988" s="113"/>
      <c r="AA1988" s="113"/>
      <c r="AB1988" s="113"/>
    </row>
    <row r="1989" spans="24:28" x14ac:dyDescent="0.2">
      <c r="X1989" s="104"/>
      <c r="Y1989" s="104"/>
      <c r="Z1989" s="113"/>
      <c r="AA1989" s="113"/>
      <c r="AB1989" s="113"/>
    </row>
    <row r="1990" spans="24:28" x14ac:dyDescent="0.2">
      <c r="X1990" s="104"/>
      <c r="Y1990" s="104"/>
      <c r="Z1990" s="113"/>
      <c r="AA1990" s="113"/>
      <c r="AB1990" s="113"/>
    </row>
    <row r="1991" spans="24:28" x14ac:dyDescent="0.2">
      <c r="X1991" s="104"/>
      <c r="Y1991" s="104"/>
      <c r="Z1991" s="113"/>
      <c r="AA1991" s="113"/>
      <c r="AB1991" s="113"/>
    </row>
    <row r="1992" spans="24:28" x14ac:dyDescent="0.2">
      <c r="X1992" s="104"/>
      <c r="Y1992" s="104"/>
      <c r="Z1992" s="113"/>
      <c r="AA1992" s="113"/>
      <c r="AB1992" s="113"/>
    </row>
    <row r="1993" spans="24:28" x14ac:dyDescent="0.2">
      <c r="X1993" s="104"/>
      <c r="Y1993" s="104"/>
      <c r="Z1993" s="113"/>
      <c r="AA1993" s="113"/>
      <c r="AB1993" s="113"/>
    </row>
    <row r="1994" spans="24:28" x14ac:dyDescent="0.2">
      <c r="X1994" s="104"/>
      <c r="Y1994" s="104"/>
      <c r="Z1994" s="113"/>
      <c r="AA1994" s="113"/>
      <c r="AB1994" s="113"/>
    </row>
    <row r="1995" spans="24:28" x14ac:dyDescent="0.2">
      <c r="X1995" s="104"/>
      <c r="Y1995" s="104"/>
      <c r="Z1995" s="113"/>
      <c r="AA1995" s="113"/>
      <c r="AB1995" s="113"/>
    </row>
    <row r="1996" spans="24:28" x14ac:dyDescent="0.2">
      <c r="X1996" s="104"/>
      <c r="Y1996" s="104"/>
      <c r="Z1996" s="113"/>
      <c r="AA1996" s="113"/>
      <c r="AB1996" s="113"/>
    </row>
    <row r="1997" spans="24:28" x14ac:dyDescent="0.2">
      <c r="X1997" s="104"/>
      <c r="Y1997" s="104"/>
      <c r="Z1997" s="113"/>
      <c r="AA1997" s="113"/>
      <c r="AB1997" s="113"/>
    </row>
    <row r="1998" spans="24:28" x14ac:dyDescent="0.2">
      <c r="X1998" s="104"/>
      <c r="Y1998" s="104"/>
      <c r="Z1998" s="113"/>
      <c r="AA1998" s="113"/>
      <c r="AB1998" s="113"/>
    </row>
    <row r="1999" spans="24:28" x14ac:dyDescent="0.2">
      <c r="X1999" s="104"/>
      <c r="Y1999" s="104"/>
      <c r="Z1999" s="113"/>
      <c r="AA1999" s="113"/>
      <c r="AB1999" s="113"/>
    </row>
    <row r="2000" spans="24:28" x14ac:dyDescent="0.2">
      <c r="X2000" s="104"/>
      <c r="Y2000" s="104"/>
      <c r="Z2000" s="113"/>
      <c r="AA2000" s="113"/>
      <c r="AB2000" s="113"/>
    </row>
    <row r="2001" spans="24:28" x14ac:dyDescent="0.2">
      <c r="X2001" s="104"/>
      <c r="Y2001" s="104"/>
      <c r="Z2001" s="113"/>
      <c r="AA2001" s="113"/>
      <c r="AB2001" s="113"/>
    </row>
    <row r="2002" spans="24:28" x14ac:dyDescent="0.2">
      <c r="X2002" s="104"/>
      <c r="Y2002" s="104"/>
      <c r="Z2002" s="113"/>
      <c r="AA2002" s="113"/>
      <c r="AB2002" s="113"/>
    </row>
    <row r="2003" spans="24:28" x14ac:dyDescent="0.2">
      <c r="X2003" s="104"/>
      <c r="Y2003" s="104"/>
      <c r="Z2003" s="113"/>
      <c r="AA2003" s="113"/>
      <c r="AB2003" s="113"/>
    </row>
    <row r="2004" spans="24:28" x14ac:dyDescent="0.2">
      <c r="X2004" s="104"/>
      <c r="Y2004" s="104"/>
      <c r="Z2004" s="113"/>
      <c r="AA2004" s="113"/>
      <c r="AB2004" s="113"/>
    </row>
    <row r="2005" spans="24:28" x14ac:dyDescent="0.2">
      <c r="X2005" s="104"/>
      <c r="Y2005" s="104"/>
      <c r="Z2005" s="113"/>
      <c r="AA2005" s="113"/>
      <c r="AB2005" s="113"/>
    </row>
    <row r="2006" spans="24:28" x14ac:dyDescent="0.2">
      <c r="X2006" s="104"/>
      <c r="Y2006" s="104"/>
      <c r="Z2006" s="113"/>
      <c r="AA2006" s="113"/>
      <c r="AB2006" s="113"/>
    </row>
    <row r="2007" spans="24:28" x14ac:dyDescent="0.2">
      <c r="X2007" s="104"/>
      <c r="Y2007" s="104"/>
      <c r="Z2007" s="113"/>
      <c r="AA2007" s="113"/>
      <c r="AB2007" s="113"/>
    </row>
    <row r="2008" spans="24:28" x14ac:dyDescent="0.2">
      <c r="X2008" s="104"/>
      <c r="Y2008" s="104"/>
      <c r="Z2008" s="113"/>
      <c r="AA2008" s="113"/>
      <c r="AB2008" s="113"/>
    </row>
    <row r="2009" spans="24:28" x14ac:dyDescent="0.2">
      <c r="X2009" s="104"/>
      <c r="Y2009" s="104"/>
      <c r="Z2009" s="113"/>
      <c r="AA2009" s="113"/>
      <c r="AB2009" s="113"/>
    </row>
    <row r="2010" spans="24:28" x14ac:dyDescent="0.2">
      <c r="X2010" s="104"/>
      <c r="Y2010" s="104"/>
      <c r="Z2010" s="113"/>
      <c r="AA2010" s="113"/>
      <c r="AB2010" s="113"/>
    </row>
    <row r="2011" spans="24:28" x14ac:dyDescent="0.2">
      <c r="X2011" s="104"/>
      <c r="Y2011" s="104"/>
      <c r="Z2011" s="113"/>
      <c r="AA2011" s="113"/>
      <c r="AB2011" s="113"/>
    </row>
    <row r="2012" spans="24:28" x14ac:dyDescent="0.2">
      <c r="X2012" s="104"/>
      <c r="Y2012" s="104"/>
      <c r="Z2012" s="113"/>
      <c r="AA2012" s="113"/>
      <c r="AB2012" s="113"/>
    </row>
    <row r="2013" spans="24:28" x14ac:dyDescent="0.2">
      <c r="X2013" s="104"/>
      <c r="Y2013" s="104"/>
      <c r="Z2013" s="113"/>
      <c r="AA2013" s="113"/>
      <c r="AB2013" s="113"/>
    </row>
    <row r="2014" spans="24:28" x14ac:dyDescent="0.2">
      <c r="X2014" s="104"/>
      <c r="Y2014" s="104"/>
      <c r="Z2014" s="113"/>
      <c r="AA2014" s="113"/>
      <c r="AB2014" s="113"/>
    </row>
    <row r="2015" spans="24:28" x14ac:dyDescent="0.2">
      <c r="X2015" s="104"/>
      <c r="Y2015" s="104"/>
      <c r="Z2015" s="113"/>
      <c r="AA2015" s="113"/>
      <c r="AB2015" s="113"/>
    </row>
    <row r="2016" spans="24:28" x14ac:dyDescent="0.2">
      <c r="X2016" s="104"/>
      <c r="Y2016" s="104"/>
      <c r="Z2016" s="113"/>
      <c r="AA2016" s="113"/>
      <c r="AB2016" s="113"/>
    </row>
    <row r="2017" spans="24:28" x14ac:dyDescent="0.2">
      <c r="X2017" s="104"/>
      <c r="Y2017" s="104"/>
      <c r="Z2017" s="113"/>
      <c r="AA2017" s="113"/>
      <c r="AB2017" s="113"/>
    </row>
    <row r="2018" spans="24:28" x14ac:dyDescent="0.2">
      <c r="X2018" s="104"/>
      <c r="Y2018" s="104"/>
      <c r="Z2018" s="113"/>
      <c r="AA2018" s="113"/>
      <c r="AB2018" s="113"/>
    </row>
    <row r="2019" spans="24:28" x14ac:dyDescent="0.2">
      <c r="X2019" s="104"/>
      <c r="Y2019" s="104"/>
      <c r="Z2019" s="113"/>
      <c r="AA2019" s="113"/>
      <c r="AB2019" s="113"/>
    </row>
    <row r="2020" spans="24:28" x14ac:dyDescent="0.2">
      <c r="X2020" s="104"/>
      <c r="Y2020" s="104"/>
      <c r="Z2020" s="113"/>
      <c r="AA2020" s="113"/>
      <c r="AB2020" s="113"/>
    </row>
    <row r="2021" spans="24:28" x14ac:dyDescent="0.2">
      <c r="X2021" s="104"/>
      <c r="Y2021" s="104"/>
      <c r="Z2021" s="113"/>
      <c r="AA2021" s="113"/>
      <c r="AB2021" s="113"/>
    </row>
    <row r="2022" spans="24:28" x14ac:dyDescent="0.2">
      <c r="X2022" s="104"/>
      <c r="Y2022" s="104"/>
      <c r="Z2022" s="113"/>
      <c r="AA2022" s="113"/>
      <c r="AB2022" s="113"/>
    </row>
    <row r="2023" spans="24:28" x14ac:dyDescent="0.2">
      <c r="X2023" s="104"/>
      <c r="Y2023" s="104"/>
      <c r="Z2023" s="113"/>
      <c r="AA2023" s="113"/>
      <c r="AB2023" s="113"/>
    </row>
    <row r="2024" spans="24:28" x14ac:dyDescent="0.2">
      <c r="X2024" s="104"/>
      <c r="Y2024" s="104"/>
      <c r="Z2024" s="113"/>
      <c r="AA2024" s="113"/>
      <c r="AB2024" s="113"/>
    </row>
    <row r="2025" spans="24:28" x14ac:dyDescent="0.2">
      <c r="X2025" s="104"/>
      <c r="Y2025" s="104"/>
      <c r="Z2025" s="113"/>
      <c r="AA2025" s="113"/>
      <c r="AB2025" s="113"/>
    </row>
    <row r="2026" spans="24:28" x14ac:dyDescent="0.2">
      <c r="X2026" s="104"/>
      <c r="Y2026" s="104"/>
      <c r="Z2026" s="113"/>
      <c r="AA2026" s="113"/>
      <c r="AB2026" s="113"/>
    </row>
    <row r="2027" spans="24:28" x14ac:dyDescent="0.2">
      <c r="X2027" s="104"/>
      <c r="Y2027" s="104"/>
      <c r="Z2027" s="113"/>
      <c r="AA2027" s="113"/>
      <c r="AB2027" s="113"/>
    </row>
    <row r="2028" spans="24:28" x14ac:dyDescent="0.2">
      <c r="X2028" s="104"/>
      <c r="Y2028" s="104"/>
      <c r="Z2028" s="113"/>
      <c r="AA2028" s="113"/>
      <c r="AB2028" s="113"/>
    </row>
    <row r="2029" spans="24:28" x14ac:dyDescent="0.2">
      <c r="X2029" s="104"/>
      <c r="Y2029" s="104"/>
      <c r="Z2029" s="113"/>
      <c r="AA2029" s="113"/>
      <c r="AB2029" s="113"/>
    </row>
    <row r="2030" spans="24:28" x14ac:dyDescent="0.2">
      <c r="X2030" s="104"/>
      <c r="Y2030" s="104"/>
      <c r="Z2030" s="113"/>
      <c r="AA2030" s="113"/>
      <c r="AB2030" s="113"/>
    </row>
    <row r="2031" spans="24:28" x14ac:dyDescent="0.2">
      <c r="X2031" s="104"/>
      <c r="Y2031" s="104"/>
      <c r="Z2031" s="113"/>
      <c r="AA2031" s="113"/>
      <c r="AB2031" s="113"/>
    </row>
    <row r="2032" spans="24:28" x14ac:dyDescent="0.2">
      <c r="X2032" s="104"/>
      <c r="Y2032" s="104"/>
      <c r="Z2032" s="113"/>
      <c r="AA2032" s="113"/>
      <c r="AB2032" s="113"/>
    </row>
    <row r="2033" spans="24:28" x14ac:dyDescent="0.2">
      <c r="X2033" s="104"/>
      <c r="Y2033" s="104"/>
      <c r="Z2033" s="113"/>
      <c r="AA2033" s="113"/>
      <c r="AB2033" s="113"/>
    </row>
    <row r="2034" spans="24:28" x14ac:dyDescent="0.2">
      <c r="X2034" s="104"/>
      <c r="Y2034" s="104"/>
      <c r="Z2034" s="113"/>
      <c r="AA2034" s="113"/>
      <c r="AB2034" s="113"/>
    </row>
    <row r="2035" spans="24:28" x14ac:dyDescent="0.2">
      <c r="X2035" s="104"/>
      <c r="Y2035" s="104"/>
      <c r="Z2035" s="113"/>
      <c r="AA2035" s="113"/>
      <c r="AB2035" s="113"/>
    </row>
    <row r="2036" spans="24:28" x14ac:dyDescent="0.2">
      <c r="X2036" s="104"/>
      <c r="Y2036" s="104"/>
      <c r="Z2036" s="113"/>
      <c r="AA2036" s="113"/>
      <c r="AB2036" s="113"/>
    </row>
    <row r="2037" spans="24:28" x14ac:dyDescent="0.2">
      <c r="X2037" s="104"/>
      <c r="Y2037" s="104"/>
      <c r="Z2037" s="113"/>
      <c r="AA2037" s="113"/>
      <c r="AB2037" s="113"/>
    </row>
    <row r="2038" spans="24:28" x14ac:dyDescent="0.2">
      <c r="X2038" s="104"/>
      <c r="Y2038" s="104"/>
      <c r="Z2038" s="113"/>
      <c r="AA2038" s="113"/>
      <c r="AB2038" s="113"/>
    </row>
    <row r="2039" spans="24:28" x14ac:dyDescent="0.2">
      <c r="X2039" s="104"/>
      <c r="Y2039" s="104"/>
      <c r="Z2039" s="113"/>
      <c r="AA2039" s="113"/>
      <c r="AB2039" s="113"/>
    </row>
    <row r="2040" spans="24:28" x14ac:dyDescent="0.2">
      <c r="X2040" s="104"/>
      <c r="Y2040" s="104"/>
      <c r="Z2040" s="113"/>
      <c r="AA2040" s="113"/>
      <c r="AB2040" s="113"/>
    </row>
    <row r="2041" spans="24:28" x14ac:dyDescent="0.2">
      <c r="X2041" s="104"/>
      <c r="Y2041" s="104"/>
      <c r="Z2041" s="113"/>
      <c r="AA2041" s="113"/>
      <c r="AB2041" s="113"/>
    </row>
    <row r="2042" spans="24:28" x14ac:dyDescent="0.2">
      <c r="X2042" s="104"/>
      <c r="Y2042" s="104"/>
      <c r="Z2042" s="113"/>
      <c r="AA2042" s="113"/>
      <c r="AB2042" s="113"/>
    </row>
    <row r="2043" spans="24:28" x14ac:dyDescent="0.2">
      <c r="X2043" s="104"/>
      <c r="Y2043" s="104"/>
      <c r="Z2043" s="113"/>
      <c r="AA2043" s="113"/>
      <c r="AB2043" s="113"/>
    </row>
    <row r="2044" spans="24:28" x14ac:dyDescent="0.2">
      <c r="X2044" s="104"/>
      <c r="Y2044" s="104"/>
      <c r="Z2044" s="113"/>
      <c r="AA2044" s="113"/>
      <c r="AB2044" s="113"/>
    </row>
    <row r="2045" spans="24:28" x14ac:dyDescent="0.2">
      <c r="X2045" s="104"/>
      <c r="Y2045" s="104"/>
      <c r="Z2045" s="113"/>
      <c r="AA2045" s="113"/>
      <c r="AB2045" s="113"/>
    </row>
    <row r="2046" spans="24:28" x14ac:dyDescent="0.2">
      <c r="X2046" s="104"/>
      <c r="Y2046" s="104"/>
      <c r="Z2046" s="113"/>
      <c r="AA2046" s="113"/>
      <c r="AB2046" s="113"/>
    </row>
    <row r="2047" spans="24:28" x14ac:dyDescent="0.2">
      <c r="X2047" s="104"/>
      <c r="Y2047" s="104"/>
      <c r="Z2047" s="113"/>
      <c r="AA2047" s="113"/>
      <c r="AB2047" s="113"/>
    </row>
    <row r="2048" spans="24:28" x14ac:dyDescent="0.2">
      <c r="X2048" s="104"/>
      <c r="Y2048" s="104"/>
      <c r="Z2048" s="113"/>
      <c r="AA2048" s="113"/>
      <c r="AB2048" s="113"/>
    </row>
    <row r="2049" spans="24:28" x14ac:dyDescent="0.2">
      <c r="X2049" s="104"/>
      <c r="Y2049" s="104"/>
      <c r="Z2049" s="113"/>
      <c r="AA2049" s="113"/>
      <c r="AB2049" s="113"/>
    </row>
    <row r="2050" spans="24:28" x14ac:dyDescent="0.2">
      <c r="X2050" s="104"/>
      <c r="Y2050" s="104"/>
      <c r="Z2050" s="113"/>
      <c r="AA2050" s="113"/>
      <c r="AB2050" s="113"/>
    </row>
    <row r="2051" spans="24:28" x14ac:dyDescent="0.2">
      <c r="X2051" s="104"/>
      <c r="Y2051" s="104"/>
      <c r="Z2051" s="113"/>
      <c r="AA2051" s="113"/>
      <c r="AB2051" s="113"/>
    </row>
    <row r="2052" spans="24:28" x14ac:dyDescent="0.2">
      <c r="X2052" s="104"/>
      <c r="Y2052" s="104"/>
      <c r="Z2052" s="113"/>
      <c r="AA2052" s="113"/>
      <c r="AB2052" s="113"/>
    </row>
    <row r="2053" spans="24:28" x14ac:dyDescent="0.2">
      <c r="X2053" s="104"/>
      <c r="Y2053" s="104"/>
      <c r="Z2053" s="113"/>
      <c r="AA2053" s="113"/>
      <c r="AB2053" s="113"/>
    </row>
    <row r="2054" spans="24:28" x14ac:dyDescent="0.2">
      <c r="X2054" s="104"/>
      <c r="Y2054" s="104"/>
      <c r="Z2054" s="113"/>
      <c r="AA2054" s="113"/>
      <c r="AB2054" s="113"/>
    </row>
    <row r="2055" spans="24:28" x14ac:dyDescent="0.2">
      <c r="X2055" s="104"/>
      <c r="Y2055" s="104"/>
      <c r="Z2055" s="113"/>
      <c r="AA2055" s="113"/>
      <c r="AB2055" s="113"/>
    </row>
    <row r="2056" spans="24:28" x14ac:dyDescent="0.2">
      <c r="X2056" s="104"/>
      <c r="Y2056" s="104"/>
      <c r="Z2056" s="113"/>
      <c r="AA2056" s="113"/>
      <c r="AB2056" s="113"/>
    </row>
    <row r="2057" spans="24:28" x14ac:dyDescent="0.2">
      <c r="X2057" s="104"/>
      <c r="Y2057" s="104"/>
      <c r="Z2057" s="113"/>
      <c r="AA2057" s="113"/>
      <c r="AB2057" s="113"/>
    </row>
    <row r="2058" spans="24:28" x14ac:dyDescent="0.2">
      <c r="X2058" s="104"/>
      <c r="Y2058" s="104"/>
      <c r="Z2058" s="113"/>
      <c r="AA2058" s="113"/>
      <c r="AB2058" s="113"/>
    </row>
    <row r="2059" spans="24:28" x14ac:dyDescent="0.2">
      <c r="X2059" s="104"/>
      <c r="Y2059" s="104"/>
      <c r="Z2059" s="113"/>
      <c r="AA2059" s="113"/>
      <c r="AB2059" s="113"/>
    </row>
    <row r="2060" spans="24:28" x14ac:dyDescent="0.2">
      <c r="X2060" s="104"/>
      <c r="Y2060" s="104"/>
      <c r="Z2060" s="113"/>
      <c r="AA2060" s="113"/>
      <c r="AB2060" s="113"/>
    </row>
    <row r="2061" spans="24:28" x14ac:dyDescent="0.2">
      <c r="X2061" s="104"/>
      <c r="Y2061" s="104"/>
      <c r="Z2061" s="113"/>
      <c r="AA2061" s="113"/>
      <c r="AB2061" s="113"/>
    </row>
    <row r="2062" spans="24:28" x14ac:dyDescent="0.2">
      <c r="X2062" s="104"/>
      <c r="Y2062" s="104"/>
      <c r="Z2062" s="113"/>
      <c r="AA2062" s="113"/>
      <c r="AB2062" s="113"/>
    </row>
    <row r="2063" spans="24:28" x14ac:dyDescent="0.2">
      <c r="X2063" s="104"/>
      <c r="Y2063" s="104"/>
      <c r="Z2063" s="113"/>
      <c r="AA2063" s="113"/>
      <c r="AB2063" s="113"/>
    </row>
    <row r="2064" spans="24:28" x14ac:dyDescent="0.2">
      <c r="X2064" s="104"/>
      <c r="Y2064" s="104"/>
      <c r="Z2064" s="113"/>
      <c r="AA2064" s="113"/>
      <c r="AB2064" s="113"/>
    </row>
    <row r="2065" spans="24:28" x14ac:dyDescent="0.2">
      <c r="X2065" s="104"/>
      <c r="Y2065" s="104"/>
      <c r="Z2065" s="113"/>
      <c r="AA2065" s="113"/>
      <c r="AB2065" s="113"/>
    </row>
    <row r="2066" spans="24:28" x14ac:dyDescent="0.2">
      <c r="X2066" s="104"/>
      <c r="Y2066" s="104"/>
      <c r="Z2066" s="113"/>
      <c r="AA2066" s="113"/>
      <c r="AB2066" s="113"/>
    </row>
    <row r="2067" spans="24:28" x14ac:dyDescent="0.2">
      <c r="X2067" s="104"/>
      <c r="Y2067" s="104"/>
      <c r="Z2067" s="113"/>
      <c r="AA2067" s="113"/>
      <c r="AB2067" s="113"/>
    </row>
    <row r="2068" spans="24:28" x14ac:dyDescent="0.2">
      <c r="X2068" s="104"/>
      <c r="Y2068" s="104"/>
      <c r="Z2068" s="113"/>
      <c r="AA2068" s="113"/>
      <c r="AB2068" s="113"/>
    </row>
    <row r="2069" spans="24:28" x14ac:dyDescent="0.2">
      <c r="X2069" s="104"/>
      <c r="Y2069" s="104"/>
      <c r="Z2069" s="113"/>
      <c r="AA2069" s="113"/>
      <c r="AB2069" s="113"/>
    </row>
    <row r="2070" spans="24:28" x14ac:dyDescent="0.2">
      <c r="X2070" s="104"/>
      <c r="Y2070" s="104"/>
      <c r="Z2070" s="113"/>
      <c r="AA2070" s="113"/>
      <c r="AB2070" s="113"/>
    </row>
    <row r="2071" spans="24:28" x14ac:dyDescent="0.2">
      <c r="X2071" s="104"/>
      <c r="Y2071" s="104"/>
      <c r="Z2071" s="113"/>
      <c r="AA2071" s="113"/>
      <c r="AB2071" s="113"/>
    </row>
    <row r="2072" spans="24:28" x14ac:dyDescent="0.2">
      <c r="X2072" s="104"/>
      <c r="Y2072" s="104"/>
      <c r="Z2072" s="113"/>
      <c r="AA2072" s="113"/>
      <c r="AB2072" s="113"/>
    </row>
    <row r="2073" spans="24:28" x14ac:dyDescent="0.2">
      <c r="X2073" s="104"/>
      <c r="Y2073" s="104"/>
      <c r="Z2073" s="113"/>
      <c r="AA2073" s="113"/>
      <c r="AB2073" s="113"/>
    </row>
    <row r="2074" spans="24:28" x14ac:dyDescent="0.2">
      <c r="X2074" s="104"/>
      <c r="Y2074" s="104"/>
      <c r="Z2074" s="113"/>
      <c r="AA2074" s="113"/>
      <c r="AB2074" s="113"/>
    </row>
    <row r="2075" spans="24:28" x14ac:dyDescent="0.2">
      <c r="X2075" s="104"/>
      <c r="Y2075" s="104"/>
      <c r="Z2075" s="113"/>
      <c r="AA2075" s="113"/>
      <c r="AB2075" s="113"/>
    </row>
    <row r="2076" spans="24:28" x14ac:dyDescent="0.2">
      <c r="X2076" s="104"/>
      <c r="Y2076" s="104"/>
      <c r="Z2076" s="113"/>
      <c r="AA2076" s="113"/>
      <c r="AB2076" s="113"/>
    </row>
    <row r="2077" spans="24:28" x14ac:dyDescent="0.2">
      <c r="X2077" s="104"/>
      <c r="Y2077" s="104"/>
      <c r="Z2077" s="113"/>
      <c r="AA2077" s="113"/>
      <c r="AB2077" s="113"/>
    </row>
    <row r="2078" spans="24:28" x14ac:dyDescent="0.2">
      <c r="X2078" s="104"/>
      <c r="Y2078" s="104"/>
      <c r="Z2078" s="113"/>
      <c r="AA2078" s="113"/>
      <c r="AB2078" s="113"/>
    </row>
    <row r="2079" spans="24:28" x14ac:dyDescent="0.2">
      <c r="X2079" s="104"/>
      <c r="Y2079" s="104"/>
      <c r="Z2079" s="113"/>
      <c r="AA2079" s="113"/>
      <c r="AB2079" s="113"/>
    </row>
    <row r="2080" spans="24:28" x14ac:dyDescent="0.2">
      <c r="X2080" s="104"/>
      <c r="Y2080" s="104"/>
      <c r="Z2080" s="113"/>
      <c r="AA2080" s="113"/>
      <c r="AB2080" s="113"/>
    </row>
    <row r="2081" spans="24:28" x14ac:dyDescent="0.2">
      <c r="X2081" s="104"/>
      <c r="Y2081" s="104"/>
      <c r="Z2081" s="113"/>
      <c r="AA2081" s="113"/>
      <c r="AB2081" s="113"/>
    </row>
    <row r="2082" spans="24:28" x14ac:dyDescent="0.2">
      <c r="X2082" s="104"/>
      <c r="Y2082" s="104"/>
      <c r="Z2082" s="113"/>
      <c r="AA2082" s="113"/>
      <c r="AB2082" s="113"/>
    </row>
    <row r="2083" spans="24:28" x14ac:dyDescent="0.2">
      <c r="X2083" s="104"/>
      <c r="Y2083" s="104"/>
      <c r="Z2083" s="113"/>
      <c r="AA2083" s="113"/>
      <c r="AB2083" s="113"/>
    </row>
    <row r="2084" spans="24:28" x14ac:dyDescent="0.2">
      <c r="X2084" s="104"/>
      <c r="Y2084" s="104"/>
      <c r="Z2084" s="113"/>
      <c r="AA2084" s="113"/>
      <c r="AB2084" s="113"/>
    </row>
    <row r="2085" spans="24:28" x14ac:dyDescent="0.2">
      <c r="X2085" s="104"/>
      <c r="Y2085" s="104"/>
      <c r="Z2085" s="113"/>
      <c r="AA2085" s="113"/>
      <c r="AB2085" s="113"/>
    </row>
    <row r="2086" spans="24:28" x14ac:dyDescent="0.2">
      <c r="X2086" s="104"/>
      <c r="Y2086" s="104"/>
      <c r="Z2086" s="113"/>
      <c r="AA2086" s="113"/>
      <c r="AB2086" s="113"/>
    </row>
    <row r="2087" spans="24:28" x14ac:dyDescent="0.2">
      <c r="X2087" s="104"/>
      <c r="Y2087" s="104"/>
      <c r="Z2087" s="113"/>
      <c r="AA2087" s="113"/>
      <c r="AB2087" s="113"/>
    </row>
    <row r="2088" spans="24:28" x14ac:dyDescent="0.2">
      <c r="X2088" s="104"/>
      <c r="Y2088" s="104"/>
      <c r="Z2088" s="113"/>
      <c r="AA2088" s="113"/>
      <c r="AB2088" s="113"/>
    </row>
    <row r="2089" spans="24:28" x14ac:dyDescent="0.2">
      <c r="X2089" s="104"/>
      <c r="Y2089" s="104"/>
      <c r="Z2089" s="113"/>
      <c r="AA2089" s="113"/>
      <c r="AB2089" s="113"/>
    </row>
    <row r="2090" spans="24:28" x14ac:dyDescent="0.2">
      <c r="X2090" s="104"/>
      <c r="Y2090" s="104"/>
      <c r="Z2090" s="113"/>
      <c r="AA2090" s="113"/>
      <c r="AB2090" s="113"/>
    </row>
    <row r="2091" spans="24:28" x14ac:dyDescent="0.2">
      <c r="X2091" s="104"/>
      <c r="Y2091" s="104"/>
      <c r="Z2091" s="113"/>
      <c r="AA2091" s="113"/>
      <c r="AB2091" s="113"/>
    </row>
    <row r="2092" spans="24:28" x14ac:dyDescent="0.2">
      <c r="X2092" s="104"/>
      <c r="Y2092" s="104"/>
      <c r="Z2092" s="113"/>
      <c r="AA2092" s="113"/>
      <c r="AB2092" s="113"/>
    </row>
    <row r="2093" spans="24:28" x14ac:dyDescent="0.2">
      <c r="X2093" s="104"/>
      <c r="Y2093" s="104"/>
      <c r="Z2093" s="113"/>
      <c r="AA2093" s="113"/>
      <c r="AB2093" s="113"/>
    </row>
    <row r="2094" spans="24:28" x14ac:dyDescent="0.2">
      <c r="X2094" s="104"/>
      <c r="Y2094" s="104"/>
      <c r="Z2094" s="113"/>
      <c r="AA2094" s="113"/>
      <c r="AB2094" s="113"/>
    </row>
    <row r="2095" spans="24:28" x14ac:dyDescent="0.2">
      <c r="X2095" s="104"/>
      <c r="Y2095" s="104"/>
      <c r="Z2095" s="113"/>
      <c r="AA2095" s="113"/>
      <c r="AB2095" s="113"/>
    </row>
    <row r="2096" spans="24:28" x14ac:dyDescent="0.2">
      <c r="X2096" s="104"/>
      <c r="Y2096" s="104"/>
      <c r="Z2096" s="113"/>
      <c r="AA2096" s="113"/>
      <c r="AB2096" s="113"/>
    </row>
    <row r="2097" spans="24:28" x14ac:dyDescent="0.2">
      <c r="X2097" s="104"/>
      <c r="Y2097" s="104"/>
      <c r="Z2097" s="113"/>
      <c r="AA2097" s="113"/>
      <c r="AB2097" s="113"/>
    </row>
    <row r="2098" spans="24:28" x14ac:dyDescent="0.2">
      <c r="X2098" s="104"/>
      <c r="Y2098" s="104"/>
      <c r="Z2098" s="113"/>
      <c r="AA2098" s="113"/>
      <c r="AB2098" s="113"/>
    </row>
    <row r="2099" spans="24:28" x14ac:dyDescent="0.2">
      <c r="X2099" s="104"/>
      <c r="Y2099" s="104"/>
      <c r="Z2099" s="113"/>
      <c r="AA2099" s="113"/>
      <c r="AB2099" s="113"/>
    </row>
    <row r="2100" spans="24:28" x14ac:dyDescent="0.2">
      <c r="X2100" s="104"/>
      <c r="Y2100" s="104"/>
      <c r="Z2100" s="113"/>
      <c r="AA2100" s="113"/>
      <c r="AB2100" s="113"/>
    </row>
    <row r="2101" spans="24:28" x14ac:dyDescent="0.2">
      <c r="X2101" s="104"/>
      <c r="Y2101" s="104"/>
      <c r="Z2101" s="113"/>
      <c r="AA2101" s="113"/>
      <c r="AB2101" s="113"/>
    </row>
    <row r="2102" spans="24:28" x14ac:dyDescent="0.2">
      <c r="X2102" s="104"/>
      <c r="Y2102" s="104"/>
      <c r="Z2102" s="113"/>
      <c r="AA2102" s="113"/>
      <c r="AB2102" s="113"/>
    </row>
    <row r="2103" spans="24:28" x14ac:dyDescent="0.2">
      <c r="X2103" s="104"/>
      <c r="Y2103" s="104"/>
      <c r="Z2103" s="113"/>
      <c r="AA2103" s="113"/>
      <c r="AB2103" s="113"/>
    </row>
    <row r="2104" spans="24:28" x14ac:dyDescent="0.2">
      <c r="X2104" s="104"/>
      <c r="Y2104" s="104"/>
      <c r="Z2104" s="113"/>
      <c r="AA2104" s="113"/>
      <c r="AB2104" s="113"/>
    </row>
    <row r="2105" spans="24:28" x14ac:dyDescent="0.2">
      <c r="X2105" s="104"/>
      <c r="Y2105" s="104"/>
      <c r="Z2105" s="113"/>
      <c r="AA2105" s="113"/>
      <c r="AB2105" s="113"/>
    </row>
    <row r="2106" spans="24:28" x14ac:dyDescent="0.2">
      <c r="X2106" s="104"/>
      <c r="Y2106" s="104"/>
      <c r="Z2106" s="113"/>
      <c r="AA2106" s="113"/>
      <c r="AB2106" s="113"/>
    </row>
    <row r="2107" spans="24:28" x14ac:dyDescent="0.2">
      <c r="X2107" s="104"/>
      <c r="Y2107" s="104"/>
      <c r="Z2107" s="113"/>
      <c r="AA2107" s="113"/>
      <c r="AB2107" s="113"/>
    </row>
    <row r="2108" spans="24:28" x14ac:dyDescent="0.2">
      <c r="X2108" s="104"/>
      <c r="Y2108" s="104"/>
      <c r="Z2108" s="113"/>
      <c r="AA2108" s="113"/>
      <c r="AB2108" s="113"/>
    </row>
    <row r="2109" spans="24:28" x14ac:dyDescent="0.2">
      <c r="X2109" s="104"/>
      <c r="Y2109" s="104"/>
      <c r="Z2109" s="113"/>
      <c r="AA2109" s="113"/>
      <c r="AB2109" s="113"/>
    </row>
    <row r="2110" spans="24:28" x14ac:dyDescent="0.2">
      <c r="X2110" s="104"/>
      <c r="Y2110" s="104"/>
      <c r="Z2110" s="113"/>
      <c r="AA2110" s="113"/>
      <c r="AB2110" s="113"/>
    </row>
    <row r="2111" spans="24:28" x14ac:dyDescent="0.2">
      <c r="X2111" s="104"/>
      <c r="Y2111" s="104"/>
      <c r="Z2111" s="113"/>
      <c r="AA2111" s="113"/>
      <c r="AB2111" s="113"/>
    </row>
    <row r="2112" spans="24:28" x14ac:dyDescent="0.2">
      <c r="X2112" s="104"/>
      <c r="Y2112" s="104"/>
      <c r="Z2112" s="113"/>
      <c r="AA2112" s="113"/>
      <c r="AB2112" s="113"/>
    </row>
    <row r="2113" spans="24:28" x14ac:dyDescent="0.2">
      <c r="X2113" s="104"/>
      <c r="Y2113" s="104"/>
      <c r="Z2113" s="113"/>
      <c r="AA2113" s="113"/>
      <c r="AB2113" s="113"/>
    </row>
    <row r="2114" spans="24:28" x14ac:dyDescent="0.2">
      <c r="X2114" s="104"/>
      <c r="Y2114" s="104"/>
      <c r="Z2114" s="113"/>
      <c r="AA2114" s="113"/>
      <c r="AB2114" s="113"/>
    </row>
    <row r="2115" spans="24:28" x14ac:dyDescent="0.2">
      <c r="X2115" s="104"/>
      <c r="Y2115" s="104"/>
      <c r="Z2115" s="113"/>
      <c r="AA2115" s="113"/>
      <c r="AB2115" s="113"/>
    </row>
    <row r="2116" spans="24:28" x14ac:dyDescent="0.2">
      <c r="X2116" s="104"/>
      <c r="Y2116" s="104"/>
      <c r="Z2116" s="113"/>
      <c r="AA2116" s="113"/>
      <c r="AB2116" s="113"/>
    </row>
    <row r="2117" spans="24:28" x14ac:dyDescent="0.2">
      <c r="X2117" s="104"/>
      <c r="Y2117" s="104"/>
      <c r="Z2117" s="113"/>
      <c r="AA2117" s="113"/>
      <c r="AB2117" s="113"/>
    </row>
    <row r="2118" spans="24:28" x14ac:dyDescent="0.2">
      <c r="X2118" s="104"/>
      <c r="Y2118" s="104"/>
      <c r="Z2118" s="113"/>
      <c r="AA2118" s="113"/>
      <c r="AB2118" s="113"/>
    </row>
    <row r="2119" spans="24:28" x14ac:dyDescent="0.2">
      <c r="X2119" s="104"/>
      <c r="Y2119" s="104"/>
      <c r="Z2119" s="113"/>
      <c r="AA2119" s="113"/>
      <c r="AB2119" s="113"/>
    </row>
    <row r="2120" spans="24:28" x14ac:dyDescent="0.2">
      <c r="X2120" s="104"/>
      <c r="Y2120" s="104"/>
      <c r="Z2120" s="113"/>
      <c r="AA2120" s="113"/>
      <c r="AB2120" s="113"/>
    </row>
    <row r="2121" spans="24:28" x14ac:dyDescent="0.2">
      <c r="X2121" s="104"/>
      <c r="Y2121" s="104"/>
      <c r="Z2121" s="113"/>
      <c r="AA2121" s="113"/>
      <c r="AB2121" s="113"/>
    </row>
    <row r="2122" spans="24:28" x14ac:dyDescent="0.2">
      <c r="X2122" s="104"/>
      <c r="Y2122" s="104"/>
      <c r="Z2122" s="113"/>
      <c r="AA2122" s="113"/>
      <c r="AB2122" s="113"/>
    </row>
    <row r="2123" spans="24:28" x14ac:dyDescent="0.2">
      <c r="X2123" s="104"/>
      <c r="Y2123" s="104"/>
      <c r="Z2123" s="113"/>
      <c r="AA2123" s="113"/>
      <c r="AB2123" s="113"/>
    </row>
    <row r="2124" spans="24:28" x14ac:dyDescent="0.2">
      <c r="X2124" s="104"/>
      <c r="Y2124" s="104"/>
      <c r="Z2124" s="113"/>
      <c r="AA2124" s="113"/>
      <c r="AB2124" s="113"/>
    </row>
    <row r="2125" spans="24:28" x14ac:dyDescent="0.2">
      <c r="X2125" s="104"/>
      <c r="Y2125" s="104"/>
      <c r="Z2125" s="113"/>
      <c r="AA2125" s="113"/>
      <c r="AB2125" s="113"/>
    </row>
    <row r="2126" spans="24:28" x14ac:dyDescent="0.2">
      <c r="X2126" s="104"/>
      <c r="Y2126" s="104"/>
      <c r="Z2126" s="113"/>
      <c r="AA2126" s="113"/>
      <c r="AB2126" s="113"/>
    </row>
    <row r="2127" spans="24:28" x14ac:dyDescent="0.2">
      <c r="X2127" s="104"/>
      <c r="Y2127" s="104"/>
      <c r="Z2127" s="113"/>
      <c r="AA2127" s="113"/>
      <c r="AB2127" s="113"/>
    </row>
    <row r="2128" spans="24:28" x14ac:dyDescent="0.2">
      <c r="X2128" s="104"/>
      <c r="Y2128" s="104"/>
      <c r="Z2128" s="113"/>
      <c r="AA2128" s="113"/>
      <c r="AB2128" s="113"/>
    </row>
    <row r="2129" spans="24:28" x14ac:dyDescent="0.2">
      <c r="X2129" s="104"/>
      <c r="Y2129" s="104"/>
      <c r="Z2129" s="113"/>
      <c r="AA2129" s="113"/>
      <c r="AB2129" s="113"/>
    </row>
    <row r="2130" spans="24:28" x14ac:dyDescent="0.2">
      <c r="X2130" s="104"/>
      <c r="Y2130" s="104"/>
      <c r="Z2130" s="113"/>
      <c r="AA2130" s="113"/>
      <c r="AB2130" s="113"/>
    </row>
    <row r="2131" spans="24:28" x14ac:dyDescent="0.2">
      <c r="X2131" s="104"/>
      <c r="Y2131" s="104"/>
      <c r="Z2131" s="113"/>
      <c r="AA2131" s="113"/>
      <c r="AB2131" s="113"/>
    </row>
    <row r="2132" spans="24:28" x14ac:dyDescent="0.2">
      <c r="X2132" s="104"/>
      <c r="Y2132" s="104"/>
      <c r="Z2132" s="113"/>
      <c r="AA2132" s="113"/>
      <c r="AB2132" s="113"/>
    </row>
    <row r="2133" spans="24:28" x14ac:dyDescent="0.2">
      <c r="X2133" s="104"/>
      <c r="Y2133" s="104"/>
      <c r="Z2133" s="113"/>
      <c r="AA2133" s="113"/>
      <c r="AB2133" s="113"/>
    </row>
    <row r="2134" spans="24:28" x14ac:dyDescent="0.2">
      <c r="X2134" s="104"/>
      <c r="Y2134" s="104"/>
      <c r="Z2134" s="113"/>
      <c r="AA2134" s="113"/>
      <c r="AB2134" s="113"/>
    </row>
    <row r="2135" spans="24:28" x14ac:dyDescent="0.2">
      <c r="X2135" s="104"/>
      <c r="Y2135" s="104"/>
      <c r="Z2135" s="113"/>
      <c r="AA2135" s="113"/>
      <c r="AB2135" s="113"/>
    </row>
    <row r="2136" spans="24:28" x14ac:dyDescent="0.2">
      <c r="X2136" s="104"/>
      <c r="Y2136" s="104"/>
      <c r="Z2136" s="113"/>
      <c r="AA2136" s="113"/>
      <c r="AB2136" s="113"/>
    </row>
    <row r="2137" spans="24:28" x14ac:dyDescent="0.2">
      <c r="X2137" s="104"/>
      <c r="Y2137" s="104"/>
      <c r="Z2137" s="113"/>
      <c r="AA2137" s="113"/>
      <c r="AB2137" s="113"/>
    </row>
    <row r="2138" spans="24:28" x14ac:dyDescent="0.2">
      <c r="X2138" s="104"/>
      <c r="Y2138" s="104"/>
      <c r="Z2138" s="113"/>
      <c r="AA2138" s="113"/>
      <c r="AB2138" s="113"/>
    </row>
    <row r="2139" spans="24:28" x14ac:dyDescent="0.2">
      <c r="X2139" s="104"/>
      <c r="Y2139" s="104"/>
      <c r="Z2139" s="113"/>
      <c r="AA2139" s="113"/>
      <c r="AB2139" s="113"/>
    </row>
    <row r="2140" spans="24:28" x14ac:dyDescent="0.2">
      <c r="X2140" s="104"/>
      <c r="Y2140" s="104"/>
      <c r="Z2140" s="113"/>
      <c r="AA2140" s="113"/>
      <c r="AB2140" s="113"/>
    </row>
    <row r="2141" spans="24:28" x14ac:dyDescent="0.2">
      <c r="X2141" s="104"/>
      <c r="Y2141" s="104"/>
      <c r="Z2141" s="113"/>
      <c r="AA2141" s="113"/>
      <c r="AB2141" s="113"/>
    </row>
    <row r="2142" spans="24:28" x14ac:dyDescent="0.2">
      <c r="X2142" s="104"/>
      <c r="Y2142" s="104"/>
      <c r="Z2142" s="113"/>
      <c r="AA2142" s="113"/>
      <c r="AB2142" s="113"/>
    </row>
    <row r="2143" spans="24:28" x14ac:dyDescent="0.2">
      <c r="X2143" s="104"/>
      <c r="Y2143" s="104"/>
      <c r="Z2143" s="113"/>
      <c r="AA2143" s="113"/>
      <c r="AB2143" s="113"/>
    </row>
    <row r="2144" spans="24:28" x14ac:dyDescent="0.2">
      <c r="X2144" s="104"/>
      <c r="Y2144" s="104"/>
      <c r="Z2144" s="113"/>
      <c r="AA2144" s="113"/>
      <c r="AB2144" s="113"/>
    </row>
    <row r="2145" spans="24:28" x14ac:dyDescent="0.2">
      <c r="X2145" s="104"/>
      <c r="Y2145" s="104"/>
      <c r="Z2145" s="113"/>
      <c r="AA2145" s="113"/>
      <c r="AB2145" s="113"/>
    </row>
    <row r="2146" spans="24:28" x14ac:dyDescent="0.2">
      <c r="X2146" s="104"/>
      <c r="Y2146" s="104"/>
      <c r="Z2146" s="113"/>
      <c r="AA2146" s="113"/>
      <c r="AB2146" s="113"/>
    </row>
    <row r="2147" spans="24:28" x14ac:dyDescent="0.2">
      <c r="X2147" s="104"/>
      <c r="Y2147" s="104"/>
      <c r="Z2147" s="113"/>
      <c r="AA2147" s="113"/>
      <c r="AB2147" s="113"/>
    </row>
    <row r="2148" spans="24:28" x14ac:dyDescent="0.2">
      <c r="X2148" s="104"/>
      <c r="Y2148" s="104"/>
      <c r="Z2148" s="113"/>
      <c r="AA2148" s="113"/>
      <c r="AB2148" s="113"/>
    </row>
    <row r="2149" spans="24:28" x14ac:dyDescent="0.2">
      <c r="X2149" s="104"/>
      <c r="Y2149" s="104"/>
      <c r="Z2149" s="113"/>
      <c r="AA2149" s="113"/>
      <c r="AB2149" s="113"/>
    </row>
    <row r="2150" spans="24:28" x14ac:dyDescent="0.2">
      <c r="X2150" s="104"/>
      <c r="Y2150" s="104"/>
      <c r="Z2150" s="113"/>
      <c r="AA2150" s="113"/>
      <c r="AB2150" s="113"/>
    </row>
    <row r="2151" spans="24:28" x14ac:dyDescent="0.2">
      <c r="X2151" s="104"/>
      <c r="Y2151" s="104"/>
      <c r="Z2151" s="113"/>
      <c r="AA2151" s="113"/>
      <c r="AB2151" s="113"/>
    </row>
    <row r="2152" spans="24:28" x14ac:dyDescent="0.2">
      <c r="X2152" s="104"/>
      <c r="Y2152" s="104"/>
      <c r="Z2152" s="113"/>
      <c r="AA2152" s="113"/>
      <c r="AB2152" s="113"/>
    </row>
    <row r="2153" spans="24:28" x14ac:dyDescent="0.2">
      <c r="X2153" s="104"/>
      <c r="Y2153" s="104"/>
      <c r="Z2153" s="113"/>
      <c r="AA2153" s="113"/>
      <c r="AB2153" s="113"/>
    </row>
    <row r="2154" spans="24:28" x14ac:dyDescent="0.2">
      <c r="X2154" s="104"/>
      <c r="Y2154" s="104"/>
      <c r="Z2154" s="113"/>
      <c r="AA2154" s="113"/>
      <c r="AB2154" s="113"/>
    </row>
    <row r="2155" spans="24:28" x14ac:dyDescent="0.2">
      <c r="X2155" s="104"/>
      <c r="Y2155" s="104"/>
      <c r="Z2155" s="113"/>
      <c r="AA2155" s="113"/>
      <c r="AB2155" s="113"/>
    </row>
    <row r="2156" spans="24:28" x14ac:dyDescent="0.2">
      <c r="X2156" s="104"/>
      <c r="Y2156" s="104"/>
      <c r="Z2156" s="113"/>
      <c r="AA2156" s="113"/>
      <c r="AB2156" s="113"/>
    </row>
    <row r="2157" spans="24:28" x14ac:dyDescent="0.2">
      <c r="X2157" s="104"/>
      <c r="Y2157" s="104"/>
      <c r="Z2157" s="113"/>
      <c r="AA2157" s="113"/>
      <c r="AB2157" s="113"/>
    </row>
    <row r="2158" spans="24:28" x14ac:dyDescent="0.2">
      <c r="X2158" s="104"/>
      <c r="Y2158" s="104"/>
      <c r="Z2158" s="113"/>
      <c r="AA2158" s="113"/>
      <c r="AB2158" s="113"/>
    </row>
    <row r="2159" spans="24:28" x14ac:dyDescent="0.2">
      <c r="X2159" s="104"/>
      <c r="Y2159" s="104"/>
      <c r="Z2159" s="113"/>
      <c r="AA2159" s="113"/>
      <c r="AB2159" s="113"/>
    </row>
    <row r="2160" spans="24:28" x14ac:dyDescent="0.2">
      <c r="X2160" s="104"/>
      <c r="Y2160" s="104"/>
      <c r="Z2160" s="113"/>
      <c r="AA2160" s="113"/>
      <c r="AB2160" s="113"/>
    </row>
    <row r="2161" spans="24:28" x14ac:dyDescent="0.2">
      <c r="X2161" s="104"/>
      <c r="Y2161" s="104"/>
      <c r="Z2161" s="113"/>
      <c r="AA2161" s="113"/>
      <c r="AB2161" s="113"/>
    </row>
    <row r="2162" spans="24:28" x14ac:dyDescent="0.2">
      <c r="X2162" s="104"/>
      <c r="Y2162" s="104"/>
      <c r="Z2162" s="113"/>
      <c r="AA2162" s="113"/>
      <c r="AB2162" s="113"/>
    </row>
    <row r="2163" spans="24:28" x14ac:dyDescent="0.2">
      <c r="X2163" s="104"/>
      <c r="Y2163" s="104"/>
      <c r="Z2163" s="113"/>
      <c r="AA2163" s="113"/>
      <c r="AB2163" s="113"/>
    </row>
    <row r="2164" spans="24:28" x14ac:dyDescent="0.2">
      <c r="X2164" s="104"/>
      <c r="Y2164" s="104"/>
      <c r="Z2164" s="113"/>
      <c r="AA2164" s="113"/>
      <c r="AB2164" s="113"/>
    </row>
    <row r="2165" spans="24:28" x14ac:dyDescent="0.2">
      <c r="X2165" s="104"/>
      <c r="Y2165" s="104"/>
      <c r="Z2165" s="113"/>
      <c r="AA2165" s="113"/>
      <c r="AB2165" s="113"/>
    </row>
    <row r="2166" spans="24:28" x14ac:dyDescent="0.2">
      <c r="X2166" s="104"/>
      <c r="Y2166" s="104"/>
      <c r="Z2166" s="113"/>
      <c r="AA2166" s="113"/>
      <c r="AB2166" s="113"/>
    </row>
    <row r="2167" spans="24:28" x14ac:dyDescent="0.2">
      <c r="X2167" s="104"/>
      <c r="Y2167" s="104"/>
      <c r="Z2167" s="113"/>
      <c r="AA2167" s="113"/>
      <c r="AB2167" s="113"/>
    </row>
    <row r="2168" spans="24:28" x14ac:dyDescent="0.2">
      <c r="X2168" s="104"/>
      <c r="Y2168" s="104"/>
      <c r="Z2168" s="113"/>
      <c r="AA2168" s="113"/>
      <c r="AB2168" s="113"/>
    </row>
    <row r="2169" spans="24:28" x14ac:dyDescent="0.2">
      <c r="X2169" s="104"/>
      <c r="Y2169" s="104"/>
      <c r="Z2169" s="113"/>
      <c r="AA2169" s="113"/>
      <c r="AB2169" s="113"/>
    </row>
    <row r="2170" spans="24:28" x14ac:dyDescent="0.2">
      <c r="X2170" s="104"/>
      <c r="Y2170" s="104"/>
      <c r="Z2170" s="113"/>
      <c r="AA2170" s="113"/>
      <c r="AB2170" s="113"/>
    </row>
    <row r="2171" spans="24:28" x14ac:dyDescent="0.2">
      <c r="X2171" s="104"/>
      <c r="Y2171" s="104"/>
      <c r="Z2171" s="113"/>
      <c r="AA2171" s="113"/>
      <c r="AB2171" s="113"/>
    </row>
    <row r="2172" spans="24:28" x14ac:dyDescent="0.2">
      <c r="X2172" s="104"/>
      <c r="Y2172" s="104"/>
      <c r="Z2172" s="113"/>
      <c r="AA2172" s="113"/>
      <c r="AB2172" s="113"/>
    </row>
    <row r="2173" spans="24:28" x14ac:dyDescent="0.2">
      <c r="X2173" s="104"/>
      <c r="Y2173" s="104"/>
      <c r="Z2173" s="113"/>
      <c r="AA2173" s="113"/>
      <c r="AB2173" s="113"/>
    </row>
    <row r="2174" spans="24:28" x14ac:dyDescent="0.2">
      <c r="X2174" s="104"/>
      <c r="Y2174" s="104"/>
      <c r="Z2174" s="113"/>
      <c r="AA2174" s="113"/>
      <c r="AB2174" s="113"/>
    </row>
    <row r="2175" spans="24:28" x14ac:dyDescent="0.2">
      <c r="X2175" s="104"/>
      <c r="Y2175" s="104"/>
      <c r="Z2175" s="113"/>
      <c r="AA2175" s="113"/>
      <c r="AB2175" s="113"/>
    </row>
    <row r="2176" spans="24:28" x14ac:dyDescent="0.2">
      <c r="X2176" s="104"/>
      <c r="Y2176" s="104"/>
      <c r="Z2176" s="113"/>
      <c r="AA2176" s="113"/>
      <c r="AB2176" s="113"/>
    </row>
    <row r="2177" spans="24:28" x14ac:dyDescent="0.2">
      <c r="X2177" s="104"/>
      <c r="Y2177" s="104"/>
      <c r="Z2177" s="113"/>
      <c r="AA2177" s="113"/>
      <c r="AB2177" s="113"/>
    </row>
    <row r="2178" spans="24:28" x14ac:dyDescent="0.2">
      <c r="X2178" s="104"/>
      <c r="Y2178" s="104"/>
      <c r="Z2178" s="113"/>
      <c r="AA2178" s="113"/>
      <c r="AB2178" s="113"/>
    </row>
    <row r="2179" spans="24:28" x14ac:dyDescent="0.2">
      <c r="X2179" s="104"/>
      <c r="Y2179" s="104"/>
      <c r="Z2179" s="113"/>
      <c r="AA2179" s="113"/>
      <c r="AB2179" s="113"/>
    </row>
    <row r="2180" spans="24:28" x14ac:dyDescent="0.2">
      <c r="X2180" s="104"/>
      <c r="Y2180" s="104"/>
      <c r="Z2180" s="113"/>
      <c r="AA2180" s="113"/>
      <c r="AB2180" s="113"/>
    </row>
    <row r="2181" spans="24:28" x14ac:dyDescent="0.2">
      <c r="X2181" s="104"/>
      <c r="Y2181" s="104"/>
      <c r="Z2181" s="113"/>
      <c r="AA2181" s="113"/>
      <c r="AB2181" s="113"/>
    </row>
    <row r="2182" spans="24:28" x14ac:dyDescent="0.2">
      <c r="X2182" s="104"/>
      <c r="Y2182" s="104"/>
      <c r="Z2182" s="113"/>
      <c r="AA2182" s="113"/>
      <c r="AB2182" s="113"/>
    </row>
    <row r="2183" spans="24:28" x14ac:dyDescent="0.2">
      <c r="X2183" s="104"/>
      <c r="Y2183" s="104"/>
      <c r="Z2183" s="113"/>
      <c r="AA2183" s="113"/>
      <c r="AB2183" s="113"/>
    </row>
    <row r="2184" spans="24:28" x14ac:dyDescent="0.2">
      <c r="X2184" s="104"/>
      <c r="Y2184" s="104"/>
      <c r="Z2184" s="113"/>
      <c r="AA2184" s="113"/>
      <c r="AB2184" s="113"/>
    </row>
    <row r="2185" spans="24:28" x14ac:dyDescent="0.2">
      <c r="X2185" s="104"/>
      <c r="Y2185" s="104"/>
      <c r="Z2185" s="113"/>
      <c r="AA2185" s="113"/>
      <c r="AB2185" s="113"/>
    </row>
    <row r="2186" spans="24:28" x14ac:dyDescent="0.2">
      <c r="X2186" s="104"/>
      <c r="Y2186" s="104"/>
      <c r="Z2186" s="113"/>
      <c r="AA2186" s="113"/>
      <c r="AB2186" s="113"/>
    </row>
    <row r="2187" spans="24:28" x14ac:dyDescent="0.2">
      <c r="X2187" s="104"/>
      <c r="Y2187" s="104"/>
      <c r="Z2187" s="113"/>
      <c r="AA2187" s="113"/>
      <c r="AB2187" s="113"/>
    </row>
    <row r="2188" spans="24:28" x14ac:dyDescent="0.2">
      <c r="X2188" s="104"/>
      <c r="Y2188" s="104"/>
      <c r="Z2188" s="113"/>
      <c r="AA2188" s="113"/>
      <c r="AB2188" s="113"/>
    </row>
    <row r="2189" spans="24:28" x14ac:dyDescent="0.2">
      <c r="X2189" s="104"/>
      <c r="Y2189" s="104"/>
      <c r="Z2189" s="113"/>
      <c r="AA2189" s="113"/>
      <c r="AB2189" s="113"/>
    </row>
    <row r="2190" spans="24:28" x14ac:dyDescent="0.2">
      <c r="X2190" s="104"/>
      <c r="Y2190" s="104"/>
      <c r="Z2190" s="113"/>
      <c r="AA2190" s="113"/>
      <c r="AB2190" s="113"/>
    </row>
    <row r="2191" spans="24:28" x14ac:dyDescent="0.2">
      <c r="X2191" s="104"/>
      <c r="Y2191" s="104"/>
      <c r="Z2191" s="113"/>
      <c r="AA2191" s="113"/>
      <c r="AB2191" s="113"/>
    </row>
    <row r="2192" spans="24:28" x14ac:dyDescent="0.2">
      <c r="X2192" s="104"/>
      <c r="Y2192" s="104"/>
      <c r="Z2192" s="113"/>
      <c r="AA2192" s="113"/>
      <c r="AB2192" s="113"/>
    </row>
    <row r="2193" spans="24:28" x14ac:dyDescent="0.2">
      <c r="X2193" s="104"/>
      <c r="Y2193" s="104"/>
      <c r="Z2193" s="113"/>
      <c r="AA2193" s="113"/>
      <c r="AB2193" s="113"/>
    </row>
    <row r="2194" spans="24:28" x14ac:dyDescent="0.2">
      <c r="X2194" s="104"/>
      <c r="Y2194" s="104"/>
      <c r="Z2194" s="113"/>
      <c r="AA2194" s="113"/>
      <c r="AB2194" s="113"/>
    </row>
    <row r="2195" spans="24:28" x14ac:dyDescent="0.2">
      <c r="X2195" s="104"/>
      <c r="Y2195" s="104"/>
      <c r="Z2195" s="113"/>
      <c r="AA2195" s="113"/>
      <c r="AB2195" s="113"/>
    </row>
    <row r="2196" spans="24:28" x14ac:dyDescent="0.2">
      <c r="X2196" s="104"/>
      <c r="Y2196" s="104"/>
      <c r="Z2196" s="113"/>
      <c r="AA2196" s="113"/>
      <c r="AB2196" s="113"/>
    </row>
    <row r="2197" spans="24:28" x14ac:dyDescent="0.2">
      <c r="X2197" s="104"/>
      <c r="Y2197" s="104"/>
      <c r="Z2197" s="113"/>
      <c r="AA2197" s="113"/>
      <c r="AB2197" s="113"/>
    </row>
    <row r="2198" spans="24:28" x14ac:dyDescent="0.2">
      <c r="X2198" s="104"/>
      <c r="Y2198" s="104"/>
      <c r="Z2198" s="113"/>
      <c r="AA2198" s="113"/>
      <c r="AB2198" s="113"/>
    </row>
    <row r="2199" spans="24:28" x14ac:dyDescent="0.2">
      <c r="X2199" s="104"/>
      <c r="Y2199" s="104"/>
      <c r="Z2199" s="113"/>
      <c r="AA2199" s="113"/>
      <c r="AB2199" s="113"/>
    </row>
    <row r="2200" spans="24:28" x14ac:dyDescent="0.2">
      <c r="X2200" s="104"/>
      <c r="Y2200" s="104"/>
      <c r="Z2200" s="113"/>
      <c r="AA2200" s="113"/>
      <c r="AB2200" s="113"/>
    </row>
    <row r="2201" spans="24:28" x14ac:dyDescent="0.2">
      <c r="X2201" s="104"/>
      <c r="Y2201" s="104"/>
      <c r="Z2201" s="113"/>
      <c r="AA2201" s="113"/>
      <c r="AB2201" s="113"/>
    </row>
    <row r="2202" spans="24:28" x14ac:dyDescent="0.2">
      <c r="X2202" s="104"/>
      <c r="Y2202" s="104"/>
      <c r="Z2202" s="113"/>
      <c r="AA2202" s="113"/>
      <c r="AB2202" s="113"/>
    </row>
    <row r="2203" spans="24:28" x14ac:dyDescent="0.2">
      <c r="X2203" s="104"/>
      <c r="Y2203" s="104"/>
      <c r="Z2203" s="113"/>
      <c r="AA2203" s="113"/>
      <c r="AB2203" s="113"/>
    </row>
    <row r="2204" spans="24:28" x14ac:dyDescent="0.2">
      <c r="X2204" s="104"/>
      <c r="Y2204" s="104"/>
      <c r="Z2204" s="113"/>
      <c r="AA2204" s="113"/>
      <c r="AB2204" s="113"/>
    </row>
    <row r="2205" spans="24:28" x14ac:dyDescent="0.2">
      <c r="X2205" s="104"/>
      <c r="Y2205" s="104"/>
      <c r="Z2205" s="113"/>
      <c r="AA2205" s="113"/>
      <c r="AB2205" s="113"/>
    </row>
    <row r="2206" spans="24:28" x14ac:dyDescent="0.2">
      <c r="X2206" s="104"/>
      <c r="Y2206" s="104"/>
      <c r="Z2206" s="113"/>
      <c r="AA2206" s="113"/>
      <c r="AB2206" s="113"/>
    </row>
    <row r="2207" spans="24:28" x14ac:dyDescent="0.2">
      <c r="X2207" s="104"/>
      <c r="Y2207" s="104"/>
      <c r="Z2207" s="113"/>
      <c r="AA2207" s="113"/>
      <c r="AB2207" s="113"/>
    </row>
    <row r="2208" spans="24:28" x14ac:dyDescent="0.2">
      <c r="X2208" s="104"/>
      <c r="Y2208" s="104"/>
      <c r="Z2208" s="113"/>
      <c r="AA2208" s="113"/>
      <c r="AB2208" s="113"/>
    </row>
    <row r="2209" spans="24:28" x14ac:dyDescent="0.2">
      <c r="X2209" s="104"/>
      <c r="Y2209" s="104"/>
      <c r="Z2209" s="113"/>
      <c r="AA2209" s="113"/>
      <c r="AB2209" s="113"/>
    </row>
    <row r="2210" spans="24:28" x14ac:dyDescent="0.2">
      <c r="X2210" s="104"/>
      <c r="Y2210" s="104"/>
      <c r="Z2210" s="113"/>
      <c r="AA2210" s="113"/>
      <c r="AB2210" s="113"/>
    </row>
    <row r="2211" spans="24:28" x14ac:dyDescent="0.2">
      <c r="X2211" s="104"/>
      <c r="Y2211" s="104"/>
      <c r="Z2211" s="113"/>
      <c r="AA2211" s="113"/>
      <c r="AB2211" s="113"/>
    </row>
    <row r="2212" spans="24:28" x14ac:dyDescent="0.2">
      <c r="X2212" s="104"/>
      <c r="Y2212" s="104"/>
      <c r="Z2212" s="113"/>
      <c r="AA2212" s="113"/>
      <c r="AB2212" s="113"/>
    </row>
    <row r="2213" spans="24:28" x14ac:dyDescent="0.2">
      <c r="X2213" s="104"/>
      <c r="Y2213" s="104"/>
      <c r="Z2213" s="113"/>
      <c r="AA2213" s="113"/>
      <c r="AB2213" s="113"/>
    </row>
    <row r="2214" spans="24:28" x14ac:dyDescent="0.2">
      <c r="X2214" s="104"/>
      <c r="Y2214" s="104"/>
      <c r="Z2214" s="113"/>
      <c r="AA2214" s="113"/>
      <c r="AB2214" s="113"/>
    </row>
    <row r="2215" spans="24:28" x14ac:dyDescent="0.2">
      <c r="X2215" s="104"/>
      <c r="Y2215" s="104"/>
      <c r="Z2215" s="113"/>
      <c r="AA2215" s="113"/>
      <c r="AB2215" s="113"/>
    </row>
    <row r="2216" spans="24:28" x14ac:dyDescent="0.2">
      <c r="X2216" s="104"/>
      <c r="Y2216" s="104"/>
      <c r="Z2216" s="113"/>
      <c r="AA2216" s="113"/>
      <c r="AB2216" s="113"/>
    </row>
    <row r="2217" spans="24:28" x14ac:dyDescent="0.2">
      <c r="X2217" s="104"/>
      <c r="Y2217" s="104"/>
      <c r="Z2217" s="113"/>
      <c r="AA2217" s="113"/>
      <c r="AB2217" s="113"/>
    </row>
    <row r="2218" spans="24:28" x14ac:dyDescent="0.2">
      <c r="X2218" s="104"/>
      <c r="Y2218" s="104"/>
      <c r="Z2218" s="113"/>
      <c r="AA2218" s="113"/>
      <c r="AB2218" s="113"/>
    </row>
    <row r="2219" spans="24:28" x14ac:dyDescent="0.2">
      <c r="X2219" s="104"/>
      <c r="Y2219" s="104"/>
      <c r="Z2219" s="113"/>
      <c r="AA2219" s="113"/>
      <c r="AB2219" s="113"/>
    </row>
    <row r="2220" spans="24:28" x14ac:dyDescent="0.2">
      <c r="X2220" s="104"/>
      <c r="Y2220" s="104"/>
      <c r="Z2220" s="113"/>
      <c r="AA2220" s="113"/>
      <c r="AB2220" s="113"/>
    </row>
    <row r="2221" spans="24:28" x14ac:dyDescent="0.2">
      <c r="X2221" s="104"/>
      <c r="Y2221" s="104"/>
      <c r="Z2221" s="113"/>
      <c r="AA2221" s="113"/>
      <c r="AB2221" s="113"/>
    </row>
    <row r="2222" spans="24:28" x14ac:dyDescent="0.2">
      <c r="X2222" s="104"/>
      <c r="Y2222" s="104"/>
      <c r="Z2222" s="113"/>
      <c r="AA2222" s="113"/>
      <c r="AB2222" s="113"/>
    </row>
    <row r="2223" spans="24:28" x14ac:dyDescent="0.2">
      <c r="X2223" s="104"/>
      <c r="Y2223" s="104"/>
      <c r="Z2223" s="113"/>
      <c r="AA2223" s="113"/>
      <c r="AB2223" s="113"/>
    </row>
    <row r="2224" spans="24:28" x14ac:dyDescent="0.2">
      <c r="X2224" s="104"/>
      <c r="Y2224" s="104"/>
      <c r="Z2224" s="113"/>
      <c r="AA2224" s="113"/>
      <c r="AB2224" s="113"/>
    </row>
    <row r="2225" spans="24:28" x14ac:dyDescent="0.2">
      <c r="X2225" s="104"/>
      <c r="Y2225" s="104"/>
      <c r="Z2225" s="113"/>
      <c r="AA2225" s="113"/>
      <c r="AB2225" s="113"/>
    </row>
    <row r="2226" spans="24:28" x14ac:dyDescent="0.2">
      <c r="X2226" s="104"/>
      <c r="Y2226" s="104"/>
      <c r="Z2226" s="113"/>
      <c r="AA2226" s="113"/>
      <c r="AB2226" s="113"/>
    </row>
    <row r="2227" spans="24:28" x14ac:dyDescent="0.2">
      <c r="X2227" s="104"/>
      <c r="Y2227" s="104"/>
      <c r="Z2227" s="113"/>
      <c r="AA2227" s="113"/>
      <c r="AB2227" s="113"/>
    </row>
    <row r="2228" spans="24:28" x14ac:dyDescent="0.2">
      <c r="X2228" s="104"/>
      <c r="Y2228" s="104"/>
      <c r="Z2228" s="113"/>
      <c r="AA2228" s="113"/>
      <c r="AB2228" s="113"/>
    </row>
    <row r="2229" spans="24:28" x14ac:dyDescent="0.2">
      <c r="X2229" s="104"/>
      <c r="Y2229" s="104"/>
      <c r="Z2229" s="113"/>
      <c r="AA2229" s="113"/>
      <c r="AB2229" s="113"/>
    </row>
    <row r="2230" spans="24:28" x14ac:dyDescent="0.2">
      <c r="X2230" s="104"/>
      <c r="Y2230" s="104"/>
      <c r="Z2230" s="113"/>
      <c r="AA2230" s="113"/>
      <c r="AB2230" s="113"/>
    </row>
    <row r="2231" spans="24:28" x14ac:dyDescent="0.2">
      <c r="X2231" s="104"/>
      <c r="Y2231" s="104"/>
      <c r="Z2231" s="113"/>
      <c r="AA2231" s="113"/>
      <c r="AB2231" s="113"/>
    </row>
    <row r="2232" spans="24:28" x14ac:dyDescent="0.2">
      <c r="X2232" s="104"/>
      <c r="Y2232" s="104"/>
      <c r="Z2232" s="113"/>
      <c r="AA2232" s="113"/>
      <c r="AB2232" s="113"/>
    </row>
    <row r="2233" spans="24:28" x14ac:dyDescent="0.2">
      <c r="X2233" s="104"/>
      <c r="Y2233" s="104"/>
      <c r="Z2233" s="113"/>
      <c r="AA2233" s="113"/>
      <c r="AB2233" s="113"/>
    </row>
    <row r="2234" spans="24:28" x14ac:dyDescent="0.2">
      <c r="X2234" s="104"/>
      <c r="Y2234" s="104"/>
      <c r="Z2234" s="113"/>
      <c r="AA2234" s="113"/>
      <c r="AB2234" s="113"/>
    </row>
    <row r="2235" spans="24:28" x14ac:dyDescent="0.2">
      <c r="X2235" s="104"/>
      <c r="Y2235" s="104"/>
      <c r="Z2235" s="113"/>
      <c r="AA2235" s="113"/>
      <c r="AB2235" s="113"/>
    </row>
    <row r="2236" spans="24:28" x14ac:dyDescent="0.2">
      <c r="X2236" s="104"/>
      <c r="Y2236" s="104"/>
      <c r="Z2236" s="113"/>
      <c r="AA2236" s="113"/>
      <c r="AB2236" s="113"/>
    </row>
    <row r="2237" spans="24:28" x14ac:dyDescent="0.2">
      <c r="X2237" s="104"/>
      <c r="Y2237" s="104"/>
      <c r="Z2237" s="113"/>
      <c r="AA2237" s="113"/>
      <c r="AB2237" s="113"/>
    </row>
    <row r="2238" spans="24:28" x14ac:dyDescent="0.2">
      <c r="X2238" s="104"/>
      <c r="Y2238" s="104"/>
      <c r="Z2238" s="113"/>
      <c r="AA2238" s="113"/>
      <c r="AB2238" s="113"/>
    </row>
    <row r="2239" spans="24:28" x14ac:dyDescent="0.2">
      <c r="X2239" s="104"/>
      <c r="Y2239" s="104"/>
      <c r="Z2239" s="113"/>
      <c r="AA2239" s="113"/>
      <c r="AB2239" s="113"/>
    </row>
    <row r="2240" spans="24:28" x14ac:dyDescent="0.2">
      <c r="X2240" s="104"/>
      <c r="Y2240" s="104"/>
      <c r="Z2240" s="113"/>
      <c r="AA2240" s="113"/>
      <c r="AB2240" s="113"/>
    </row>
    <row r="2241" spans="24:28" x14ac:dyDescent="0.2">
      <c r="X2241" s="104"/>
      <c r="Y2241" s="104"/>
      <c r="Z2241" s="113"/>
      <c r="AA2241" s="113"/>
      <c r="AB2241" s="113"/>
    </row>
    <row r="2242" spans="24:28" x14ac:dyDescent="0.2">
      <c r="X2242" s="104"/>
      <c r="Y2242" s="104"/>
      <c r="Z2242" s="113"/>
      <c r="AA2242" s="113"/>
      <c r="AB2242" s="113"/>
    </row>
    <row r="2243" spans="24:28" x14ac:dyDescent="0.2">
      <c r="X2243" s="104"/>
      <c r="Y2243" s="104"/>
      <c r="Z2243" s="113"/>
      <c r="AA2243" s="113"/>
      <c r="AB2243" s="113"/>
    </row>
    <row r="2244" spans="24:28" x14ac:dyDescent="0.2">
      <c r="X2244" s="104"/>
      <c r="Y2244" s="104"/>
      <c r="Z2244" s="113"/>
      <c r="AA2244" s="113"/>
      <c r="AB2244" s="113"/>
    </row>
    <row r="2245" spans="24:28" x14ac:dyDescent="0.2">
      <c r="X2245" s="104"/>
      <c r="Y2245" s="104"/>
      <c r="Z2245" s="113"/>
      <c r="AA2245" s="113"/>
      <c r="AB2245" s="113"/>
    </row>
    <row r="2246" spans="24:28" x14ac:dyDescent="0.2">
      <c r="X2246" s="104"/>
      <c r="Y2246" s="104"/>
      <c r="Z2246" s="113"/>
      <c r="AA2246" s="113"/>
      <c r="AB2246" s="113"/>
    </row>
    <row r="2247" spans="24:28" x14ac:dyDescent="0.2">
      <c r="X2247" s="104"/>
      <c r="Y2247" s="104"/>
      <c r="Z2247" s="113"/>
      <c r="AA2247" s="113"/>
      <c r="AB2247" s="113"/>
    </row>
    <row r="2248" spans="24:28" x14ac:dyDescent="0.2">
      <c r="X2248" s="104"/>
      <c r="Y2248" s="104"/>
      <c r="Z2248" s="113"/>
      <c r="AA2248" s="113"/>
      <c r="AB2248" s="113"/>
    </row>
    <row r="2249" spans="24:28" x14ac:dyDescent="0.2">
      <c r="X2249" s="104"/>
      <c r="Y2249" s="104"/>
      <c r="Z2249" s="113"/>
      <c r="AA2249" s="113"/>
      <c r="AB2249" s="113"/>
    </row>
    <row r="2250" spans="24:28" x14ac:dyDescent="0.2">
      <c r="X2250" s="104"/>
      <c r="Y2250" s="104"/>
      <c r="Z2250" s="113"/>
      <c r="AA2250" s="113"/>
      <c r="AB2250" s="113"/>
    </row>
    <row r="2251" spans="24:28" x14ac:dyDescent="0.2">
      <c r="X2251" s="104"/>
      <c r="Y2251" s="104"/>
      <c r="Z2251" s="113"/>
      <c r="AA2251" s="113"/>
      <c r="AB2251" s="113"/>
    </row>
    <row r="2252" spans="24:28" x14ac:dyDescent="0.2">
      <c r="X2252" s="104"/>
      <c r="Y2252" s="104"/>
      <c r="Z2252" s="113"/>
      <c r="AA2252" s="113"/>
      <c r="AB2252" s="113"/>
    </row>
    <row r="2253" spans="24:28" x14ac:dyDescent="0.2">
      <c r="X2253" s="104"/>
      <c r="Y2253" s="104"/>
      <c r="Z2253" s="113"/>
      <c r="AA2253" s="113"/>
      <c r="AB2253" s="113"/>
    </row>
    <row r="2254" spans="24:28" x14ac:dyDescent="0.2">
      <c r="X2254" s="104"/>
      <c r="Y2254" s="104"/>
      <c r="Z2254" s="113"/>
      <c r="AA2254" s="113"/>
      <c r="AB2254" s="113"/>
    </row>
    <row r="2255" spans="24:28" x14ac:dyDescent="0.2">
      <c r="X2255" s="104"/>
      <c r="Y2255" s="104"/>
      <c r="Z2255" s="113"/>
      <c r="AA2255" s="113"/>
      <c r="AB2255" s="113"/>
    </row>
    <row r="2256" spans="24:28" x14ac:dyDescent="0.2">
      <c r="X2256" s="104"/>
      <c r="Y2256" s="104"/>
      <c r="Z2256" s="113"/>
      <c r="AA2256" s="113"/>
      <c r="AB2256" s="113"/>
    </row>
    <row r="2257" spans="24:28" x14ac:dyDescent="0.2">
      <c r="X2257" s="104"/>
      <c r="Y2257" s="104"/>
      <c r="Z2257" s="113"/>
      <c r="AA2257" s="113"/>
      <c r="AB2257" s="113"/>
    </row>
    <row r="2258" spans="24:28" x14ac:dyDescent="0.2">
      <c r="X2258" s="104"/>
      <c r="Y2258" s="104"/>
      <c r="Z2258" s="113"/>
      <c r="AA2258" s="113"/>
      <c r="AB2258" s="113"/>
    </row>
    <row r="2259" spans="24:28" x14ac:dyDescent="0.2">
      <c r="X2259" s="104"/>
      <c r="Y2259" s="104"/>
      <c r="Z2259" s="113"/>
      <c r="AA2259" s="113"/>
      <c r="AB2259" s="113"/>
    </row>
    <row r="2260" spans="24:28" x14ac:dyDescent="0.2">
      <c r="X2260" s="104"/>
      <c r="Y2260" s="104"/>
      <c r="Z2260" s="113"/>
      <c r="AA2260" s="113"/>
      <c r="AB2260" s="113"/>
    </row>
    <row r="2261" spans="24:28" x14ac:dyDescent="0.2">
      <c r="X2261" s="104"/>
      <c r="Y2261" s="104"/>
      <c r="Z2261" s="113"/>
      <c r="AA2261" s="113"/>
      <c r="AB2261" s="113"/>
    </row>
    <row r="2262" spans="24:28" x14ac:dyDescent="0.2">
      <c r="X2262" s="104"/>
      <c r="Y2262" s="104"/>
      <c r="Z2262" s="113"/>
      <c r="AA2262" s="113"/>
      <c r="AB2262" s="113"/>
    </row>
    <row r="2263" spans="24:28" x14ac:dyDescent="0.2">
      <c r="X2263" s="104"/>
      <c r="Y2263" s="104"/>
      <c r="Z2263" s="113"/>
      <c r="AA2263" s="113"/>
      <c r="AB2263" s="113"/>
    </row>
    <row r="2264" spans="24:28" x14ac:dyDescent="0.2">
      <c r="X2264" s="104"/>
      <c r="Y2264" s="104"/>
      <c r="Z2264" s="113"/>
      <c r="AA2264" s="113"/>
      <c r="AB2264" s="113"/>
    </row>
    <row r="2265" spans="24:28" x14ac:dyDescent="0.2">
      <c r="X2265" s="104"/>
      <c r="Y2265" s="104"/>
      <c r="Z2265" s="113"/>
      <c r="AA2265" s="113"/>
      <c r="AB2265" s="113"/>
    </row>
    <row r="2266" spans="24:28" x14ac:dyDescent="0.2">
      <c r="X2266" s="104"/>
      <c r="Y2266" s="104"/>
      <c r="Z2266" s="113"/>
      <c r="AA2266" s="113"/>
      <c r="AB2266" s="113"/>
    </row>
    <row r="2267" spans="24:28" x14ac:dyDescent="0.2">
      <c r="X2267" s="104"/>
      <c r="Y2267" s="104"/>
      <c r="Z2267" s="113"/>
      <c r="AA2267" s="113"/>
      <c r="AB2267" s="113"/>
    </row>
    <row r="2268" spans="24:28" x14ac:dyDescent="0.2">
      <c r="X2268" s="104"/>
      <c r="Y2268" s="104"/>
      <c r="Z2268" s="113"/>
      <c r="AA2268" s="113"/>
      <c r="AB2268" s="113"/>
    </row>
    <row r="2269" spans="24:28" x14ac:dyDescent="0.2">
      <c r="X2269" s="104"/>
      <c r="Y2269" s="104"/>
      <c r="Z2269" s="113"/>
      <c r="AA2269" s="113"/>
      <c r="AB2269" s="113"/>
    </row>
    <row r="2270" spans="24:28" x14ac:dyDescent="0.2">
      <c r="X2270" s="104"/>
      <c r="Y2270" s="104"/>
      <c r="Z2270" s="113"/>
      <c r="AA2270" s="113"/>
      <c r="AB2270" s="113"/>
    </row>
    <row r="2271" spans="24:28" x14ac:dyDescent="0.2">
      <c r="X2271" s="104"/>
      <c r="Y2271" s="104"/>
      <c r="Z2271" s="113"/>
      <c r="AA2271" s="113"/>
      <c r="AB2271" s="113"/>
    </row>
    <row r="2272" spans="24:28" x14ac:dyDescent="0.2">
      <c r="X2272" s="104"/>
      <c r="Y2272" s="104"/>
      <c r="Z2272" s="113"/>
      <c r="AA2272" s="113"/>
      <c r="AB2272" s="113"/>
    </row>
    <row r="2273" spans="24:28" x14ac:dyDescent="0.2">
      <c r="X2273" s="104"/>
      <c r="Y2273" s="104"/>
      <c r="Z2273" s="113"/>
      <c r="AA2273" s="113"/>
      <c r="AB2273" s="113"/>
    </row>
    <row r="2274" spans="24:28" x14ac:dyDescent="0.2">
      <c r="X2274" s="104"/>
      <c r="Y2274" s="104"/>
      <c r="Z2274" s="113"/>
      <c r="AA2274" s="113"/>
      <c r="AB2274" s="113"/>
    </row>
    <row r="2275" spans="24:28" x14ac:dyDescent="0.2">
      <c r="X2275" s="104"/>
      <c r="Y2275" s="104"/>
      <c r="Z2275" s="113"/>
      <c r="AA2275" s="113"/>
      <c r="AB2275" s="113"/>
    </row>
    <row r="2276" spans="24:28" x14ac:dyDescent="0.2">
      <c r="X2276" s="104"/>
      <c r="Y2276" s="104"/>
      <c r="Z2276" s="113"/>
      <c r="AA2276" s="113"/>
      <c r="AB2276" s="113"/>
    </row>
    <row r="2277" spans="24:28" x14ac:dyDescent="0.2">
      <c r="X2277" s="104"/>
      <c r="Y2277" s="104"/>
      <c r="Z2277" s="113"/>
      <c r="AA2277" s="113"/>
      <c r="AB2277" s="113"/>
    </row>
    <row r="2278" spans="24:28" x14ac:dyDescent="0.2">
      <c r="X2278" s="104"/>
      <c r="Y2278" s="104"/>
      <c r="Z2278" s="113"/>
      <c r="AA2278" s="113"/>
      <c r="AB2278" s="113"/>
    </row>
    <row r="2279" spans="24:28" x14ac:dyDescent="0.2">
      <c r="X2279" s="104"/>
      <c r="Y2279" s="104"/>
      <c r="Z2279" s="113"/>
      <c r="AA2279" s="113"/>
      <c r="AB2279" s="113"/>
    </row>
    <row r="2280" spans="24:28" x14ac:dyDescent="0.2">
      <c r="X2280" s="104"/>
      <c r="Y2280" s="104"/>
      <c r="Z2280" s="113"/>
      <c r="AA2280" s="113"/>
      <c r="AB2280" s="113"/>
    </row>
    <row r="2281" spans="24:28" x14ac:dyDescent="0.2">
      <c r="X2281" s="104"/>
      <c r="Y2281" s="104"/>
      <c r="Z2281" s="113"/>
      <c r="AA2281" s="113"/>
      <c r="AB2281" s="113"/>
    </row>
    <row r="2282" spans="24:28" x14ac:dyDescent="0.2">
      <c r="X2282" s="104"/>
      <c r="Y2282" s="104"/>
      <c r="Z2282" s="113"/>
      <c r="AA2282" s="113"/>
      <c r="AB2282" s="113"/>
    </row>
    <row r="2283" spans="24:28" x14ac:dyDescent="0.2">
      <c r="X2283" s="104"/>
      <c r="Y2283" s="104"/>
      <c r="Z2283" s="113"/>
      <c r="AA2283" s="113"/>
      <c r="AB2283" s="113"/>
    </row>
    <row r="2284" spans="24:28" x14ac:dyDescent="0.2">
      <c r="X2284" s="104"/>
      <c r="Y2284" s="104"/>
      <c r="Z2284" s="113"/>
      <c r="AA2284" s="113"/>
      <c r="AB2284" s="113"/>
    </row>
    <row r="2285" spans="24:28" x14ac:dyDescent="0.2">
      <c r="X2285" s="104"/>
      <c r="Y2285" s="104"/>
      <c r="Z2285" s="113"/>
      <c r="AA2285" s="113"/>
      <c r="AB2285" s="113"/>
    </row>
    <row r="2286" spans="24:28" x14ac:dyDescent="0.2">
      <c r="X2286" s="104"/>
      <c r="Y2286" s="104"/>
      <c r="Z2286" s="113"/>
      <c r="AA2286" s="113"/>
      <c r="AB2286" s="113"/>
    </row>
    <row r="2287" spans="24:28" x14ac:dyDescent="0.2">
      <c r="X2287" s="104"/>
      <c r="Y2287" s="104"/>
      <c r="Z2287" s="113"/>
      <c r="AA2287" s="113"/>
      <c r="AB2287" s="113"/>
    </row>
    <row r="2288" spans="24:28" x14ac:dyDescent="0.2">
      <c r="X2288" s="104"/>
      <c r="Y2288" s="104"/>
      <c r="Z2288" s="113"/>
      <c r="AA2288" s="113"/>
      <c r="AB2288" s="113"/>
    </row>
    <row r="2289" spans="24:28" x14ac:dyDescent="0.2">
      <c r="X2289" s="104"/>
      <c r="Y2289" s="104"/>
      <c r="Z2289" s="113"/>
      <c r="AA2289" s="113"/>
      <c r="AB2289" s="113"/>
    </row>
    <row r="2290" spans="24:28" x14ac:dyDescent="0.2">
      <c r="X2290" s="104"/>
      <c r="Y2290" s="104"/>
      <c r="Z2290" s="113"/>
      <c r="AA2290" s="113"/>
      <c r="AB2290" s="113"/>
    </row>
    <row r="2291" spans="24:28" x14ac:dyDescent="0.2">
      <c r="X2291" s="104"/>
      <c r="Y2291" s="104"/>
      <c r="Z2291" s="113"/>
      <c r="AA2291" s="113"/>
      <c r="AB2291" s="113"/>
    </row>
    <row r="2292" spans="24:28" x14ac:dyDescent="0.2">
      <c r="X2292" s="104"/>
      <c r="Y2292" s="104"/>
      <c r="Z2292" s="113"/>
      <c r="AA2292" s="113"/>
      <c r="AB2292" s="113"/>
    </row>
    <row r="2293" spans="24:28" x14ac:dyDescent="0.2">
      <c r="X2293" s="104"/>
      <c r="Y2293" s="104"/>
      <c r="Z2293" s="113"/>
      <c r="AA2293" s="113"/>
      <c r="AB2293" s="113"/>
    </row>
    <row r="2294" spans="24:28" x14ac:dyDescent="0.2">
      <c r="X2294" s="104"/>
      <c r="Y2294" s="104"/>
      <c r="Z2294" s="113"/>
      <c r="AA2294" s="113"/>
      <c r="AB2294" s="113"/>
    </row>
    <row r="2295" spans="24:28" x14ac:dyDescent="0.2">
      <c r="X2295" s="104"/>
      <c r="Y2295" s="104"/>
      <c r="Z2295" s="113"/>
      <c r="AA2295" s="113"/>
      <c r="AB2295" s="113"/>
    </row>
    <row r="2296" spans="24:28" x14ac:dyDescent="0.2">
      <c r="X2296" s="104"/>
      <c r="Y2296" s="104"/>
      <c r="Z2296" s="113"/>
      <c r="AA2296" s="113"/>
      <c r="AB2296" s="113"/>
    </row>
    <row r="2297" spans="24:28" x14ac:dyDescent="0.2">
      <c r="X2297" s="104"/>
      <c r="Y2297" s="104"/>
      <c r="Z2297" s="113"/>
      <c r="AA2297" s="113"/>
      <c r="AB2297" s="113"/>
    </row>
    <row r="2298" spans="24:28" x14ac:dyDescent="0.2">
      <c r="X2298" s="104"/>
      <c r="Y2298" s="104"/>
      <c r="Z2298" s="113"/>
      <c r="AA2298" s="113"/>
      <c r="AB2298" s="113"/>
    </row>
    <row r="2299" spans="24:28" x14ac:dyDescent="0.2">
      <c r="X2299" s="104"/>
      <c r="Y2299" s="104"/>
      <c r="Z2299" s="113"/>
      <c r="AA2299" s="113"/>
      <c r="AB2299" s="113"/>
    </row>
    <row r="2300" spans="24:28" x14ac:dyDescent="0.2">
      <c r="X2300" s="104"/>
      <c r="Y2300" s="104"/>
      <c r="Z2300" s="113"/>
      <c r="AA2300" s="113"/>
      <c r="AB2300" s="113"/>
    </row>
    <row r="2301" spans="24:28" x14ac:dyDescent="0.2">
      <c r="X2301" s="104"/>
      <c r="Y2301" s="104"/>
      <c r="Z2301" s="113"/>
      <c r="AA2301" s="113"/>
      <c r="AB2301" s="113"/>
    </row>
    <row r="2302" spans="24:28" x14ac:dyDescent="0.2">
      <c r="X2302" s="104"/>
      <c r="Y2302" s="104"/>
      <c r="Z2302" s="113"/>
      <c r="AA2302" s="113"/>
      <c r="AB2302" s="113"/>
    </row>
    <row r="2303" spans="24:28" x14ac:dyDescent="0.2">
      <c r="X2303" s="104"/>
      <c r="Y2303" s="104"/>
      <c r="Z2303" s="113"/>
      <c r="AA2303" s="113"/>
      <c r="AB2303" s="113"/>
    </row>
    <row r="2304" spans="24:28" x14ac:dyDescent="0.2">
      <c r="X2304" s="104"/>
      <c r="Y2304" s="104"/>
      <c r="Z2304" s="113"/>
      <c r="AA2304" s="113"/>
      <c r="AB2304" s="113"/>
    </row>
    <row r="2305" spans="24:28" x14ac:dyDescent="0.2">
      <c r="X2305" s="104"/>
      <c r="Y2305" s="104"/>
      <c r="Z2305" s="113"/>
      <c r="AA2305" s="113"/>
      <c r="AB2305" s="113"/>
    </row>
    <row r="2306" spans="24:28" x14ac:dyDescent="0.2">
      <c r="X2306" s="104"/>
      <c r="Y2306" s="104"/>
      <c r="Z2306" s="113"/>
      <c r="AA2306" s="113"/>
      <c r="AB2306" s="113"/>
    </row>
    <row r="2307" spans="24:28" x14ac:dyDescent="0.2">
      <c r="X2307" s="104"/>
      <c r="Y2307" s="104"/>
      <c r="Z2307" s="113"/>
      <c r="AA2307" s="113"/>
      <c r="AB2307" s="113"/>
    </row>
    <row r="2308" spans="24:28" x14ac:dyDescent="0.2">
      <c r="X2308" s="104"/>
      <c r="Y2308" s="104"/>
      <c r="Z2308" s="113"/>
      <c r="AA2308" s="113"/>
      <c r="AB2308" s="113"/>
    </row>
    <row r="2309" spans="24:28" x14ac:dyDescent="0.2">
      <c r="X2309" s="104"/>
      <c r="Y2309" s="104"/>
      <c r="Z2309" s="113"/>
      <c r="AA2309" s="113"/>
      <c r="AB2309" s="113"/>
    </row>
    <row r="2310" spans="24:28" x14ac:dyDescent="0.2">
      <c r="X2310" s="104"/>
      <c r="Y2310" s="104"/>
      <c r="Z2310" s="113"/>
      <c r="AA2310" s="113"/>
      <c r="AB2310" s="113"/>
    </row>
    <row r="2311" spans="24:28" x14ac:dyDescent="0.2">
      <c r="X2311" s="104"/>
      <c r="Y2311" s="104"/>
      <c r="Z2311" s="113"/>
      <c r="AA2311" s="113"/>
      <c r="AB2311" s="113"/>
    </row>
    <row r="2312" spans="24:28" x14ac:dyDescent="0.2">
      <c r="X2312" s="104"/>
      <c r="Y2312" s="104"/>
      <c r="Z2312" s="113"/>
      <c r="AA2312" s="113"/>
      <c r="AB2312" s="113"/>
    </row>
    <row r="2313" spans="24:28" x14ac:dyDescent="0.2">
      <c r="X2313" s="104"/>
      <c r="Y2313" s="104"/>
      <c r="Z2313" s="113"/>
      <c r="AA2313" s="113"/>
      <c r="AB2313" s="113"/>
    </row>
    <row r="2314" spans="24:28" x14ac:dyDescent="0.2">
      <c r="X2314" s="104"/>
      <c r="Y2314" s="104"/>
      <c r="Z2314" s="113"/>
      <c r="AA2314" s="113"/>
      <c r="AB2314" s="113"/>
    </row>
    <row r="2315" spans="24:28" x14ac:dyDescent="0.2">
      <c r="X2315" s="104"/>
      <c r="Y2315" s="104"/>
      <c r="Z2315" s="113"/>
      <c r="AA2315" s="113"/>
      <c r="AB2315" s="113"/>
    </row>
    <row r="2316" spans="24:28" x14ac:dyDescent="0.2">
      <c r="X2316" s="104"/>
      <c r="Y2316" s="104"/>
      <c r="Z2316" s="113"/>
      <c r="AA2316" s="113"/>
      <c r="AB2316" s="113"/>
    </row>
    <row r="2317" spans="24:28" x14ac:dyDescent="0.2">
      <c r="X2317" s="104"/>
      <c r="Y2317" s="104"/>
      <c r="Z2317" s="113"/>
      <c r="AA2317" s="113"/>
      <c r="AB2317" s="113"/>
    </row>
    <row r="2318" spans="24:28" x14ac:dyDescent="0.2">
      <c r="X2318" s="104"/>
      <c r="Y2318" s="104"/>
      <c r="Z2318" s="113"/>
      <c r="AA2318" s="113"/>
      <c r="AB2318" s="113"/>
    </row>
    <row r="2319" spans="24:28" x14ac:dyDescent="0.2">
      <c r="X2319" s="104"/>
      <c r="Y2319" s="104"/>
      <c r="Z2319" s="113"/>
      <c r="AA2319" s="113"/>
      <c r="AB2319" s="113"/>
    </row>
    <row r="2320" spans="24:28" x14ac:dyDescent="0.2">
      <c r="X2320" s="104"/>
      <c r="Y2320" s="104"/>
      <c r="Z2320" s="113"/>
      <c r="AA2320" s="113"/>
      <c r="AB2320" s="113"/>
    </row>
    <row r="2321" spans="24:28" x14ac:dyDescent="0.2">
      <c r="X2321" s="104"/>
      <c r="Y2321" s="104"/>
      <c r="Z2321" s="113"/>
      <c r="AA2321" s="113"/>
      <c r="AB2321" s="113"/>
    </row>
    <row r="2322" spans="24:28" x14ac:dyDescent="0.2">
      <c r="X2322" s="104"/>
      <c r="Y2322" s="104"/>
      <c r="Z2322" s="113"/>
      <c r="AA2322" s="113"/>
      <c r="AB2322" s="113"/>
    </row>
    <row r="2323" spans="24:28" x14ac:dyDescent="0.2">
      <c r="X2323" s="104"/>
      <c r="Y2323" s="104"/>
      <c r="Z2323" s="113"/>
      <c r="AA2323" s="113"/>
      <c r="AB2323" s="113"/>
    </row>
    <row r="2324" spans="24:28" x14ac:dyDescent="0.2">
      <c r="X2324" s="104"/>
      <c r="Y2324" s="104"/>
      <c r="Z2324" s="113"/>
      <c r="AA2324" s="113"/>
      <c r="AB2324" s="113"/>
    </row>
    <row r="2325" spans="24:28" x14ac:dyDescent="0.2">
      <c r="X2325" s="104"/>
      <c r="Y2325" s="104"/>
      <c r="Z2325" s="113"/>
      <c r="AA2325" s="113"/>
      <c r="AB2325" s="113"/>
    </row>
    <row r="2326" spans="24:28" x14ac:dyDescent="0.2">
      <c r="X2326" s="104"/>
      <c r="Y2326" s="104"/>
      <c r="Z2326" s="113"/>
      <c r="AA2326" s="113"/>
      <c r="AB2326" s="113"/>
    </row>
    <row r="2327" spans="24:28" x14ac:dyDescent="0.2">
      <c r="X2327" s="104"/>
      <c r="Y2327" s="104"/>
      <c r="Z2327" s="113"/>
      <c r="AA2327" s="113"/>
      <c r="AB2327" s="113"/>
    </row>
    <row r="2328" spans="24:28" x14ac:dyDescent="0.2">
      <c r="X2328" s="104"/>
      <c r="Y2328" s="104"/>
      <c r="Z2328" s="113"/>
      <c r="AA2328" s="113"/>
      <c r="AB2328" s="113"/>
    </row>
    <row r="2329" spans="24:28" x14ac:dyDescent="0.2">
      <c r="X2329" s="104"/>
      <c r="Y2329" s="104"/>
      <c r="Z2329" s="113"/>
      <c r="AA2329" s="113"/>
      <c r="AB2329" s="113"/>
    </row>
    <row r="2330" spans="24:28" x14ac:dyDescent="0.2">
      <c r="X2330" s="104"/>
      <c r="Y2330" s="104"/>
      <c r="Z2330" s="113"/>
      <c r="AA2330" s="113"/>
      <c r="AB2330" s="113"/>
    </row>
    <row r="2331" spans="24:28" x14ac:dyDescent="0.2">
      <c r="X2331" s="104"/>
      <c r="Y2331" s="104"/>
      <c r="Z2331" s="113"/>
      <c r="AA2331" s="113"/>
      <c r="AB2331" s="113"/>
    </row>
    <row r="2332" spans="24:28" x14ac:dyDescent="0.2">
      <c r="X2332" s="104"/>
      <c r="Y2332" s="104"/>
      <c r="Z2332" s="113"/>
      <c r="AA2332" s="113"/>
      <c r="AB2332" s="113"/>
    </row>
    <row r="2333" spans="24:28" x14ac:dyDescent="0.2">
      <c r="X2333" s="104"/>
      <c r="Y2333" s="104"/>
      <c r="Z2333" s="113"/>
      <c r="AA2333" s="113"/>
      <c r="AB2333" s="113"/>
    </row>
    <row r="2334" spans="24:28" x14ac:dyDescent="0.2">
      <c r="X2334" s="104"/>
      <c r="Y2334" s="104"/>
      <c r="Z2334" s="113"/>
      <c r="AA2334" s="113"/>
      <c r="AB2334" s="113"/>
    </row>
    <row r="2335" spans="24:28" x14ac:dyDescent="0.2">
      <c r="X2335" s="104"/>
      <c r="Y2335" s="104"/>
      <c r="Z2335" s="113"/>
      <c r="AA2335" s="113"/>
      <c r="AB2335" s="113"/>
    </row>
    <row r="2336" spans="24:28" x14ac:dyDescent="0.2">
      <c r="X2336" s="104"/>
      <c r="Y2336" s="104"/>
      <c r="Z2336" s="113"/>
      <c r="AA2336" s="113"/>
      <c r="AB2336" s="113"/>
    </row>
    <row r="2337" spans="24:28" x14ac:dyDescent="0.2">
      <c r="X2337" s="104"/>
      <c r="Y2337" s="104"/>
      <c r="Z2337" s="113"/>
      <c r="AA2337" s="113"/>
      <c r="AB2337" s="113"/>
    </row>
    <row r="2338" spans="24:28" x14ac:dyDescent="0.2">
      <c r="X2338" s="104"/>
      <c r="Y2338" s="104"/>
      <c r="Z2338" s="113"/>
      <c r="AA2338" s="113"/>
      <c r="AB2338" s="113"/>
    </row>
    <row r="2339" spans="24:28" x14ac:dyDescent="0.2">
      <c r="X2339" s="104"/>
      <c r="Y2339" s="104"/>
      <c r="Z2339" s="113"/>
      <c r="AA2339" s="113"/>
      <c r="AB2339" s="113"/>
    </row>
    <row r="2340" spans="24:28" x14ac:dyDescent="0.2">
      <c r="X2340" s="104"/>
      <c r="Y2340" s="104"/>
      <c r="Z2340" s="113"/>
      <c r="AA2340" s="113"/>
      <c r="AB2340" s="113"/>
    </row>
    <row r="2341" spans="24:28" x14ac:dyDescent="0.2">
      <c r="X2341" s="104"/>
      <c r="Y2341" s="104"/>
      <c r="Z2341" s="113"/>
      <c r="AA2341" s="113"/>
      <c r="AB2341" s="113"/>
    </row>
    <row r="2342" spans="24:28" x14ac:dyDescent="0.2">
      <c r="X2342" s="104"/>
      <c r="Y2342" s="104"/>
      <c r="Z2342" s="113"/>
      <c r="AA2342" s="113"/>
      <c r="AB2342" s="113"/>
    </row>
    <row r="2343" spans="24:28" x14ac:dyDescent="0.2">
      <c r="X2343" s="104"/>
      <c r="Y2343" s="104"/>
      <c r="Z2343" s="113"/>
      <c r="AA2343" s="113"/>
      <c r="AB2343" s="113"/>
    </row>
    <row r="2344" spans="24:28" x14ac:dyDescent="0.2">
      <c r="X2344" s="104"/>
      <c r="Y2344" s="104"/>
      <c r="Z2344" s="113"/>
      <c r="AA2344" s="113"/>
      <c r="AB2344" s="113"/>
    </row>
    <row r="2345" spans="24:28" x14ac:dyDescent="0.2">
      <c r="X2345" s="104"/>
      <c r="Y2345" s="104"/>
      <c r="Z2345" s="113"/>
      <c r="AA2345" s="113"/>
      <c r="AB2345" s="113"/>
    </row>
    <row r="2346" spans="24:28" x14ac:dyDescent="0.2">
      <c r="X2346" s="104"/>
      <c r="Y2346" s="104"/>
      <c r="Z2346" s="113"/>
      <c r="AA2346" s="113"/>
      <c r="AB2346" s="113"/>
    </row>
    <row r="2347" spans="24:28" x14ac:dyDescent="0.2">
      <c r="X2347" s="104"/>
      <c r="Y2347" s="104"/>
      <c r="Z2347" s="113"/>
      <c r="AA2347" s="113"/>
      <c r="AB2347" s="113"/>
    </row>
    <row r="2348" spans="24:28" x14ac:dyDescent="0.2">
      <c r="X2348" s="104"/>
      <c r="Y2348" s="104"/>
      <c r="Z2348" s="113"/>
      <c r="AA2348" s="113"/>
      <c r="AB2348" s="113"/>
    </row>
    <row r="2349" spans="24:28" x14ac:dyDescent="0.2">
      <c r="X2349" s="104"/>
      <c r="Y2349" s="104"/>
      <c r="Z2349" s="113"/>
      <c r="AA2349" s="113"/>
      <c r="AB2349" s="113"/>
    </row>
    <row r="2350" spans="24:28" x14ac:dyDescent="0.2">
      <c r="X2350" s="104"/>
      <c r="Y2350" s="104"/>
      <c r="Z2350" s="113"/>
      <c r="AA2350" s="113"/>
      <c r="AB2350" s="113"/>
    </row>
    <row r="2351" spans="24:28" x14ac:dyDescent="0.2">
      <c r="X2351" s="104"/>
      <c r="Y2351" s="104"/>
      <c r="Z2351" s="113"/>
      <c r="AA2351" s="113"/>
      <c r="AB2351" s="113"/>
    </row>
    <row r="2352" spans="24:28" x14ac:dyDescent="0.2">
      <c r="X2352" s="104"/>
      <c r="Y2352" s="104"/>
      <c r="Z2352" s="113"/>
      <c r="AA2352" s="113"/>
      <c r="AB2352" s="113"/>
    </row>
    <row r="2353" spans="24:28" x14ac:dyDescent="0.2">
      <c r="X2353" s="104"/>
      <c r="Y2353" s="104"/>
      <c r="Z2353" s="113"/>
      <c r="AA2353" s="113"/>
      <c r="AB2353" s="113"/>
    </row>
    <row r="2354" spans="24:28" x14ac:dyDescent="0.2">
      <c r="X2354" s="104"/>
      <c r="Y2354" s="104"/>
      <c r="Z2354" s="113"/>
      <c r="AA2354" s="113"/>
      <c r="AB2354" s="113"/>
    </row>
    <row r="2355" spans="24:28" x14ac:dyDescent="0.2">
      <c r="X2355" s="104"/>
      <c r="Y2355" s="104"/>
      <c r="Z2355" s="113"/>
      <c r="AA2355" s="113"/>
      <c r="AB2355" s="113"/>
    </row>
    <row r="2356" spans="24:28" x14ac:dyDescent="0.2">
      <c r="X2356" s="104"/>
      <c r="Y2356" s="104"/>
      <c r="Z2356" s="113"/>
      <c r="AA2356" s="113"/>
      <c r="AB2356" s="113"/>
    </row>
    <row r="2357" spans="24:28" x14ac:dyDescent="0.2">
      <c r="X2357" s="104"/>
      <c r="Y2357" s="104"/>
      <c r="Z2357" s="113"/>
      <c r="AA2357" s="113"/>
      <c r="AB2357" s="113"/>
    </row>
    <row r="2358" spans="24:28" x14ac:dyDescent="0.2">
      <c r="X2358" s="104"/>
      <c r="Y2358" s="104"/>
      <c r="Z2358" s="113"/>
      <c r="AA2358" s="113"/>
      <c r="AB2358" s="113"/>
    </row>
    <row r="2359" spans="24:28" x14ac:dyDescent="0.2">
      <c r="X2359" s="104"/>
      <c r="Y2359" s="104"/>
      <c r="Z2359" s="113"/>
      <c r="AA2359" s="113"/>
      <c r="AB2359" s="113"/>
    </row>
    <row r="2360" spans="24:28" x14ac:dyDescent="0.2">
      <c r="X2360" s="104"/>
      <c r="Y2360" s="104"/>
      <c r="Z2360" s="113"/>
      <c r="AA2360" s="113"/>
      <c r="AB2360" s="113"/>
    </row>
    <row r="2361" spans="24:28" x14ac:dyDescent="0.2">
      <c r="X2361" s="104"/>
      <c r="Y2361" s="104"/>
      <c r="Z2361" s="113"/>
      <c r="AA2361" s="113"/>
      <c r="AB2361" s="113"/>
    </row>
    <row r="2362" spans="24:28" x14ac:dyDescent="0.2">
      <c r="X2362" s="104"/>
      <c r="Y2362" s="104"/>
      <c r="Z2362" s="113"/>
      <c r="AA2362" s="113"/>
      <c r="AB2362" s="113"/>
    </row>
    <row r="2363" spans="24:28" x14ac:dyDescent="0.2">
      <c r="X2363" s="104"/>
      <c r="Y2363" s="104"/>
      <c r="Z2363" s="113"/>
      <c r="AA2363" s="113"/>
      <c r="AB2363" s="113"/>
    </row>
    <row r="2364" spans="24:28" x14ac:dyDescent="0.2">
      <c r="X2364" s="104"/>
      <c r="Y2364" s="104"/>
      <c r="Z2364" s="113"/>
      <c r="AA2364" s="113"/>
      <c r="AB2364" s="113"/>
    </row>
    <row r="2365" spans="24:28" x14ac:dyDescent="0.2">
      <c r="X2365" s="104"/>
      <c r="Y2365" s="104"/>
      <c r="Z2365" s="113"/>
      <c r="AA2365" s="113"/>
      <c r="AB2365" s="113"/>
    </row>
    <row r="2366" spans="24:28" x14ac:dyDescent="0.2">
      <c r="X2366" s="104"/>
      <c r="Y2366" s="104"/>
      <c r="Z2366" s="113"/>
      <c r="AA2366" s="113"/>
      <c r="AB2366" s="113"/>
    </row>
    <row r="2367" spans="24:28" x14ac:dyDescent="0.2">
      <c r="X2367" s="104"/>
      <c r="Y2367" s="104"/>
      <c r="Z2367" s="113"/>
      <c r="AA2367" s="113"/>
      <c r="AB2367" s="113"/>
    </row>
    <row r="2368" spans="24:28" x14ac:dyDescent="0.2">
      <c r="X2368" s="104"/>
      <c r="Y2368" s="104"/>
      <c r="Z2368" s="113"/>
      <c r="AA2368" s="113"/>
      <c r="AB2368" s="113"/>
    </row>
    <row r="2369" spans="24:28" x14ac:dyDescent="0.2">
      <c r="X2369" s="104"/>
      <c r="Y2369" s="104"/>
      <c r="Z2369" s="113"/>
      <c r="AA2369" s="113"/>
      <c r="AB2369" s="113"/>
    </row>
    <row r="2370" spans="24:28" x14ac:dyDescent="0.2">
      <c r="X2370" s="104"/>
      <c r="Y2370" s="104"/>
      <c r="Z2370" s="113"/>
      <c r="AA2370" s="113"/>
      <c r="AB2370" s="113"/>
    </row>
    <row r="2371" spans="24:28" x14ac:dyDescent="0.2">
      <c r="X2371" s="104"/>
      <c r="Y2371" s="104"/>
      <c r="Z2371" s="113"/>
      <c r="AA2371" s="113"/>
      <c r="AB2371" s="113"/>
    </row>
    <row r="2372" spans="24:28" x14ac:dyDescent="0.2">
      <c r="X2372" s="104"/>
      <c r="Y2372" s="104"/>
      <c r="Z2372" s="113"/>
      <c r="AA2372" s="113"/>
      <c r="AB2372" s="113"/>
    </row>
    <row r="2373" spans="24:28" x14ac:dyDescent="0.2">
      <c r="X2373" s="104"/>
      <c r="Y2373" s="104"/>
      <c r="Z2373" s="113"/>
      <c r="AA2373" s="113"/>
      <c r="AB2373" s="113"/>
    </row>
    <row r="2374" spans="24:28" x14ac:dyDescent="0.2">
      <c r="X2374" s="104"/>
      <c r="Y2374" s="104"/>
      <c r="Z2374" s="113"/>
      <c r="AA2374" s="113"/>
      <c r="AB2374" s="113"/>
    </row>
    <row r="2375" spans="24:28" x14ac:dyDescent="0.2">
      <c r="X2375" s="104"/>
      <c r="Y2375" s="104"/>
      <c r="Z2375" s="113"/>
      <c r="AA2375" s="113"/>
      <c r="AB2375" s="113"/>
    </row>
    <row r="2376" spans="24:28" x14ac:dyDescent="0.2">
      <c r="X2376" s="104"/>
      <c r="Y2376" s="104"/>
      <c r="Z2376" s="113"/>
      <c r="AA2376" s="113"/>
      <c r="AB2376" s="113"/>
    </row>
    <row r="2377" spans="24:28" x14ac:dyDescent="0.2">
      <c r="X2377" s="104"/>
      <c r="Y2377" s="104"/>
      <c r="Z2377" s="113"/>
      <c r="AA2377" s="113"/>
      <c r="AB2377" s="113"/>
    </row>
    <row r="2378" spans="24:28" x14ac:dyDescent="0.2">
      <c r="X2378" s="104"/>
      <c r="Y2378" s="104"/>
      <c r="Z2378" s="113"/>
      <c r="AA2378" s="113"/>
      <c r="AB2378" s="113"/>
    </row>
    <row r="2379" spans="24:28" x14ac:dyDescent="0.2">
      <c r="X2379" s="104"/>
      <c r="Y2379" s="104"/>
      <c r="Z2379" s="113"/>
      <c r="AA2379" s="113"/>
      <c r="AB2379" s="113"/>
    </row>
    <row r="2380" spans="24:28" x14ac:dyDescent="0.2">
      <c r="X2380" s="104"/>
      <c r="Y2380" s="104"/>
      <c r="Z2380" s="113"/>
      <c r="AA2380" s="113"/>
      <c r="AB2380" s="113"/>
    </row>
    <row r="2381" spans="24:28" x14ac:dyDescent="0.2">
      <c r="X2381" s="104"/>
      <c r="Y2381" s="104"/>
      <c r="Z2381" s="113"/>
      <c r="AA2381" s="113"/>
      <c r="AB2381" s="113"/>
    </row>
    <row r="2382" spans="24:28" x14ac:dyDescent="0.2">
      <c r="X2382" s="104"/>
      <c r="Y2382" s="104"/>
      <c r="Z2382" s="113"/>
      <c r="AA2382" s="113"/>
      <c r="AB2382" s="113"/>
    </row>
    <row r="2383" spans="24:28" x14ac:dyDescent="0.2">
      <c r="X2383" s="104"/>
      <c r="Y2383" s="104"/>
      <c r="Z2383" s="113"/>
      <c r="AA2383" s="113"/>
      <c r="AB2383" s="113"/>
    </row>
    <row r="2384" spans="24:28" x14ac:dyDescent="0.2">
      <c r="X2384" s="104"/>
      <c r="Y2384" s="104"/>
      <c r="Z2384" s="113"/>
      <c r="AA2384" s="113"/>
      <c r="AB2384" s="113"/>
    </row>
    <row r="2385" spans="24:28" x14ac:dyDescent="0.2">
      <c r="X2385" s="104"/>
      <c r="Y2385" s="104"/>
      <c r="Z2385" s="113"/>
      <c r="AA2385" s="113"/>
      <c r="AB2385" s="113"/>
    </row>
    <row r="2386" spans="24:28" x14ac:dyDescent="0.2">
      <c r="X2386" s="104"/>
      <c r="Y2386" s="104"/>
      <c r="Z2386" s="113"/>
      <c r="AA2386" s="113"/>
      <c r="AB2386" s="113"/>
    </row>
    <row r="2387" spans="24:28" x14ac:dyDescent="0.2">
      <c r="X2387" s="104"/>
      <c r="Y2387" s="104"/>
      <c r="Z2387" s="113"/>
      <c r="AA2387" s="113"/>
      <c r="AB2387" s="113"/>
    </row>
    <row r="2388" spans="24:28" x14ac:dyDescent="0.2">
      <c r="X2388" s="104"/>
      <c r="Y2388" s="104"/>
      <c r="Z2388" s="113"/>
      <c r="AA2388" s="113"/>
      <c r="AB2388" s="113"/>
    </row>
    <row r="2389" spans="24:28" x14ac:dyDescent="0.2">
      <c r="X2389" s="104"/>
      <c r="Y2389" s="104"/>
      <c r="Z2389" s="113"/>
      <c r="AA2389" s="113"/>
      <c r="AB2389" s="113"/>
    </row>
    <row r="2390" spans="24:28" x14ac:dyDescent="0.2">
      <c r="X2390" s="104"/>
      <c r="Y2390" s="104"/>
      <c r="Z2390" s="113"/>
      <c r="AA2390" s="113"/>
      <c r="AB2390" s="113"/>
    </row>
    <row r="2391" spans="24:28" x14ac:dyDescent="0.2">
      <c r="X2391" s="104"/>
      <c r="Y2391" s="104"/>
      <c r="Z2391" s="113"/>
      <c r="AA2391" s="113"/>
      <c r="AB2391" s="113"/>
    </row>
    <row r="2392" spans="24:28" x14ac:dyDescent="0.2">
      <c r="X2392" s="104"/>
      <c r="Y2392" s="104"/>
      <c r="Z2392" s="113"/>
      <c r="AA2392" s="113"/>
      <c r="AB2392" s="113"/>
    </row>
    <row r="2393" spans="24:28" x14ac:dyDescent="0.2">
      <c r="X2393" s="104"/>
      <c r="Y2393" s="104"/>
      <c r="Z2393" s="113"/>
      <c r="AA2393" s="113"/>
      <c r="AB2393" s="113"/>
    </row>
    <row r="2394" spans="24:28" x14ac:dyDescent="0.2">
      <c r="X2394" s="104"/>
      <c r="Y2394" s="104"/>
      <c r="Z2394" s="113"/>
      <c r="AA2394" s="113"/>
      <c r="AB2394" s="113"/>
    </row>
    <row r="2395" spans="24:28" x14ac:dyDescent="0.2">
      <c r="X2395" s="104"/>
      <c r="Y2395" s="104"/>
      <c r="Z2395" s="113"/>
      <c r="AA2395" s="113"/>
      <c r="AB2395" s="113"/>
    </row>
    <row r="2396" spans="24:28" x14ac:dyDescent="0.2">
      <c r="X2396" s="104"/>
      <c r="Y2396" s="104"/>
      <c r="Z2396" s="113"/>
      <c r="AA2396" s="113"/>
      <c r="AB2396" s="113"/>
    </row>
    <row r="2397" spans="24:28" x14ac:dyDescent="0.2">
      <c r="X2397" s="104"/>
      <c r="Y2397" s="104"/>
      <c r="Z2397" s="113"/>
      <c r="AA2397" s="113"/>
      <c r="AB2397" s="113"/>
    </row>
    <row r="2398" spans="24:28" x14ac:dyDescent="0.2">
      <c r="X2398" s="104"/>
      <c r="Y2398" s="104"/>
      <c r="Z2398" s="113"/>
      <c r="AA2398" s="113"/>
      <c r="AB2398" s="113"/>
    </row>
    <row r="2399" spans="24:28" x14ac:dyDescent="0.2">
      <c r="X2399" s="104"/>
      <c r="Y2399" s="104"/>
      <c r="Z2399" s="113"/>
      <c r="AA2399" s="113"/>
      <c r="AB2399" s="113"/>
    </row>
    <row r="2400" spans="24:28" x14ac:dyDescent="0.2">
      <c r="X2400" s="104"/>
      <c r="Y2400" s="104"/>
      <c r="Z2400" s="113"/>
      <c r="AA2400" s="113"/>
      <c r="AB2400" s="113"/>
    </row>
    <row r="2401" spans="24:28" x14ac:dyDescent="0.2">
      <c r="X2401" s="104"/>
      <c r="Y2401" s="104"/>
      <c r="Z2401" s="113"/>
      <c r="AA2401" s="113"/>
      <c r="AB2401" s="113"/>
    </row>
    <row r="2402" spans="24:28" x14ac:dyDescent="0.2">
      <c r="X2402" s="104"/>
      <c r="Y2402" s="104"/>
      <c r="Z2402" s="113"/>
      <c r="AA2402" s="113"/>
      <c r="AB2402" s="113"/>
    </row>
    <row r="2403" spans="24:28" x14ac:dyDescent="0.2">
      <c r="X2403" s="104"/>
      <c r="Y2403" s="104"/>
      <c r="Z2403" s="113"/>
      <c r="AA2403" s="113"/>
      <c r="AB2403" s="113"/>
    </row>
    <row r="2404" spans="24:28" x14ac:dyDescent="0.2">
      <c r="X2404" s="104"/>
      <c r="Y2404" s="104"/>
      <c r="Z2404" s="113"/>
      <c r="AA2404" s="113"/>
      <c r="AB2404" s="113"/>
    </row>
    <row r="2405" spans="24:28" x14ac:dyDescent="0.2">
      <c r="X2405" s="104"/>
      <c r="Y2405" s="104"/>
      <c r="Z2405" s="113"/>
      <c r="AA2405" s="113"/>
      <c r="AB2405" s="113"/>
    </row>
    <row r="2406" spans="24:28" x14ac:dyDescent="0.2">
      <c r="X2406" s="104"/>
      <c r="Y2406" s="104"/>
      <c r="Z2406" s="113"/>
      <c r="AA2406" s="113"/>
      <c r="AB2406" s="113"/>
    </row>
    <row r="2407" spans="24:28" x14ac:dyDescent="0.2">
      <c r="X2407" s="104"/>
      <c r="Y2407" s="104"/>
      <c r="Z2407" s="113"/>
      <c r="AA2407" s="113"/>
      <c r="AB2407" s="113"/>
    </row>
    <row r="2408" spans="24:28" x14ac:dyDescent="0.2">
      <c r="X2408" s="104"/>
      <c r="Y2408" s="104"/>
      <c r="Z2408" s="113"/>
      <c r="AA2408" s="113"/>
      <c r="AB2408" s="113"/>
    </row>
    <row r="2409" spans="24:28" x14ac:dyDescent="0.2">
      <c r="X2409" s="104"/>
      <c r="Y2409" s="104"/>
      <c r="Z2409" s="113"/>
      <c r="AA2409" s="113"/>
      <c r="AB2409" s="113"/>
    </row>
    <row r="2410" spans="24:28" x14ac:dyDescent="0.2">
      <c r="X2410" s="104"/>
      <c r="Y2410" s="104"/>
      <c r="Z2410" s="113"/>
      <c r="AA2410" s="113"/>
      <c r="AB2410" s="113"/>
    </row>
    <row r="2411" spans="24:28" x14ac:dyDescent="0.2">
      <c r="X2411" s="104"/>
      <c r="Y2411" s="104"/>
      <c r="Z2411" s="113"/>
      <c r="AA2411" s="113"/>
      <c r="AB2411" s="113"/>
    </row>
    <row r="2412" spans="24:28" x14ac:dyDescent="0.2">
      <c r="X2412" s="104"/>
      <c r="Y2412" s="104"/>
      <c r="Z2412" s="113"/>
      <c r="AA2412" s="113"/>
      <c r="AB2412" s="113"/>
    </row>
    <row r="2413" spans="24:28" x14ac:dyDescent="0.2">
      <c r="X2413" s="104"/>
      <c r="Y2413" s="104"/>
      <c r="Z2413" s="113"/>
      <c r="AA2413" s="113"/>
      <c r="AB2413" s="113"/>
    </row>
    <row r="2414" spans="24:28" x14ac:dyDescent="0.2">
      <c r="X2414" s="104"/>
      <c r="Y2414" s="104"/>
      <c r="Z2414" s="113"/>
      <c r="AA2414" s="113"/>
      <c r="AB2414" s="113"/>
    </row>
    <row r="2415" spans="24:28" x14ac:dyDescent="0.2">
      <c r="X2415" s="104"/>
      <c r="Y2415" s="104"/>
      <c r="Z2415" s="113"/>
      <c r="AA2415" s="113"/>
      <c r="AB2415" s="113"/>
    </row>
    <row r="2416" spans="24:28" x14ac:dyDescent="0.2">
      <c r="X2416" s="104"/>
      <c r="Y2416" s="104"/>
      <c r="Z2416" s="113"/>
      <c r="AA2416" s="113"/>
      <c r="AB2416" s="113"/>
    </row>
    <row r="2417" spans="24:28" x14ac:dyDescent="0.2">
      <c r="X2417" s="104"/>
      <c r="Y2417" s="104"/>
      <c r="Z2417" s="113"/>
      <c r="AA2417" s="113"/>
      <c r="AB2417" s="113"/>
    </row>
    <row r="2418" spans="24:28" x14ac:dyDescent="0.2">
      <c r="X2418" s="104"/>
      <c r="Y2418" s="104"/>
      <c r="Z2418" s="113"/>
      <c r="AA2418" s="113"/>
      <c r="AB2418" s="113"/>
    </row>
    <row r="2419" spans="24:28" x14ac:dyDescent="0.2">
      <c r="X2419" s="104"/>
      <c r="Y2419" s="104"/>
      <c r="Z2419" s="113"/>
      <c r="AA2419" s="113"/>
      <c r="AB2419" s="113"/>
    </row>
    <row r="2420" spans="24:28" x14ac:dyDescent="0.2">
      <c r="X2420" s="104"/>
      <c r="Y2420" s="104"/>
      <c r="Z2420" s="113"/>
      <c r="AA2420" s="113"/>
      <c r="AB2420" s="113"/>
    </row>
    <row r="2421" spans="24:28" x14ac:dyDescent="0.2">
      <c r="X2421" s="104"/>
      <c r="Y2421" s="104"/>
      <c r="Z2421" s="113"/>
      <c r="AA2421" s="113"/>
      <c r="AB2421" s="113"/>
    </row>
    <row r="2422" spans="24:28" x14ac:dyDescent="0.2">
      <c r="X2422" s="104"/>
      <c r="Y2422" s="104"/>
      <c r="Z2422" s="113"/>
      <c r="AA2422" s="113"/>
      <c r="AB2422" s="113"/>
    </row>
    <row r="2423" spans="24:28" x14ac:dyDescent="0.2">
      <c r="X2423" s="104"/>
      <c r="Y2423" s="104"/>
      <c r="Z2423" s="113"/>
      <c r="AA2423" s="113"/>
      <c r="AB2423" s="113"/>
    </row>
    <row r="2424" spans="24:28" x14ac:dyDescent="0.2">
      <c r="X2424" s="104"/>
      <c r="Y2424" s="104"/>
      <c r="Z2424" s="113"/>
      <c r="AA2424" s="113"/>
      <c r="AB2424" s="113"/>
    </row>
    <row r="2425" spans="24:28" x14ac:dyDescent="0.2">
      <c r="X2425" s="104"/>
      <c r="Y2425" s="104"/>
      <c r="Z2425" s="113"/>
      <c r="AA2425" s="113"/>
      <c r="AB2425" s="113"/>
    </row>
    <row r="2426" spans="24:28" x14ac:dyDescent="0.2">
      <c r="X2426" s="104"/>
      <c r="Y2426" s="104"/>
      <c r="Z2426" s="113"/>
      <c r="AA2426" s="113"/>
      <c r="AB2426" s="113"/>
    </row>
    <row r="2427" spans="24:28" x14ac:dyDescent="0.2">
      <c r="X2427" s="104"/>
      <c r="Y2427" s="104"/>
      <c r="Z2427" s="113"/>
      <c r="AA2427" s="113"/>
      <c r="AB2427" s="113"/>
    </row>
    <row r="2428" spans="24:28" x14ac:dyDescent="0.2">
      <c r="X2428" s="104"/>
      <c r="Y2428" s="104"/>
      <c r="Z2428" s="113"/>
      <c r="AA2428" s="113"/>
      <c r="AB2428" s="113"/>
    </row>
    <row r="2429" spans="24:28" x14ac:dyDescent="0.2">
      <c r="X2429" s="104"/>
      <c r="Y2429" s="104"/>
      <c r="Z2429" s="113"/>
      <c r="AA2429" s="113"/>
      <c r="AB2429" s="113"/>
    </row>
    <row r="2430" spans="24:28" x14ac:dyDescent="0.2">
      <c r="X2430" s="104"/>
      <c r="Y2430" s="104"/>
      <c r="Z2430" s="113"/>
      <c r="AA2430" s="113"/>
      <c r="AB2430" s="113"/>
    </row>
    <row r="2431" spans="24:28" x14ac:dyDescent="0.2">
      <c r="X2431" s="104"/>
      <c r="Y2431" s="104"/>
      <c r="Z2431" s="113"/>
      <c r="AA2431" s="113"/>
      <c r="AB2431" s="113"/>
    </row>
    <row r="2432" spans="24:28" x14ac:dyDescent="0.2">
      <c r="X2432" s="104"/>
      <c r="Y2432" s="104"/>
      <c r="Z2432" s="113"/>
      <c r="AA2432" s="113"/>
      <c r="AB2432" s="113"/>
    </row>
    <row r="2433" spans="24:28" x14ac:dyDescent="0.2">
      <c r="X2433" s="104"/>
      <c r="Y2433" s="104"/>
      <c r="Z2433" s="113"/>
      <c r="AA2433" s="113"/>
      <c r="AB2433" s="113"/>
    </row>
    <row r="2434" spans="24:28" x14ac:dyDescent="0.2">
      <c r="X2434" s="104"/>
      <c r="Y2434" s="104"/>
      <c r="Z2434" s="113"/>
      <c r="AA2434" s="113"/>
      <c r="AB2434" s="113"/>
    </row>
    <row r="2435" spans="24:28" x14ac:dyDescent="0.2">
      <c r="X2435" s="104"/>
      <c r="Y2435" s="104"/>
      <c r="Z2435" s="113"/>
      <c r="AA2435" s="113"/>
      <c r="AB2435" s="113"/>
    </row>
    <row r="2436" spans="24:28" x14ac:dyDescent="0.2">
      <c r="X2436" s="104"/>
      <c r="Y2436" s="104"/>
      <c r="Z2436" s="113"/>
      <c r="AA2436" s="113"/>
      <c r="AB2436" s="113"/>
    </row>
    <row r="2437" spans="24:28" x14ac:dyDescent="0.2">
      <c r="X2437" s="104"/>
      <c r="Y2437" s="104"/>
      <c r="Z2437" s="113"/>
      <c r="AA2437" s="113"/>
      <c r="AB2437" s="113"/>
    </row>
    <row r="2438" spans="24:28" x14ac:dyDescent="0.2">
      <c r="X2438" s="104"/>
      <c r="Y2438" s="104"/>
      <c r="Z2438" s="113"/>
      <c r="AA2438" s="113"/>
      <c r="AB2438" s="113"/>
    </row>
    <row r="2439" spans="24:28" x14ac:dyDescent="0.2">
      <c r="X2439" s="104"/>
      <c r="Y2439" s="104"/>
      <c r="Z2439" s="113"/>
      <c r="AA2439" s="113"/>
      <c r="AB2439" s="113"/>
    </row>
    <row r="2440" spans="24:28" x14ac:dyDescent="0.2">
      <c r="X2440" s="104"/>
      <c r="Y2440" s="104"/>
      <c r="Z2440" s="113"/>
      <c r="AA2440" s="113"/>
      <c r="AB2440" s="113"/>
    </row>
    <row r="2441" spans="24:28" x14ac:dyDescent="0.2">
      <c r="X2441" s="104"/>
      <c r="Y2441" s="104"/>
      <c r="Z2441" s="113"/>
      <c r="AA2441" s="113"/>
      <c r="AB2441" s="113"/>
    </row>
    <row r="2442" spans="24:28" x14ac:dyDescent="0.2">
      <c r="X2442" s="104"/>
      <c r="Y2442" s="104"/>
      <c r="Z2442" s="113"/>
      <c r="AA2442" s="113"/>
      <c r="AB2442" s="113"/>
    </row>
    <row r="2443" spans="24:28" x14ac:dyDescent="0.2">
      <c r="X2443" s="104"/>
      <c r="Y2443" s="104"/>
      <c r="Z2443" s="113"/>
      <c r="AA2443" s="113"/>
      <c r="AB2443" s="113"/>
    </row>
    <row r="2444" spans="24:28" x14ac:dyDescent="0.2">
      <c r="X2444" s="104"/>
      <c r="Y2444" s="104"/>
      <c r="Z2444" s="113"/>
      <c r="AA2444" s="113"/>
      <c r="AB2444" s="113"/>
    </row>
    <row r="2445" spans="24:28" x14ac:dyDescent="0.2">
      <c r="X2445" s="104"/>
      <c r="Y2445" s="104"/>
      <c r="Z2445" s="113"/>
      <c r="AA2445" s="113"/>
      <c r="AB2445" s="113"/>
    </row>
    <row r="2446" spans="24:28" x14ac:dyDescent="0.2">
      <c r="X2446" s="104"/>
      <c r="Y2446" s="104"/>
      <c r="Z2446" s="113"/>
      <c r="AA2446" s="113"/>
      <c r="AB2446" s="113"/>
    </row>
    <row r="2447" spans="24:28" x14ac:dyDescent="0.2">
      <c r="X2447" s="104"/>
      <c r="Y2447" s="104"/>
      <c r="Z2447" s="113"/>
      <c r="AA2447" s="113"/>
      <c r="AB2447" s="113"/>
    </row>
    <row r="2448" spans="24:28" x14ac:dyDescent="0.2">
      <c r="X2448" s="104"/>
      <c r="Y2448" s="104"/>
      <c r="Z2448" s="113"/>
      <c r="AA2448" s="113"/>
      <c r="AB2448" s="113"/>
    </row>
    <row r="2449" spans="24:28" x14ac:dyDescent="0.2">
      <c r="X2449" s="104"/>
      <c r="Y2449" s="104"/>
      <c r="Z2449" s="113"/>
      <c r="AA2449" s="113"/>
      <c r="AB2449" s="113"/>
    </row>
    <row r="2450" spans="24:28" x14ac:dyDescent="0.2">
      <c r="X2450" s="104"/>
      <c r="Y2450" s="104"/>
      <c r="Z2450" s="113"/>
      <c r="AA2450" s="113"/>
      <c r="AB2450" s="113"/>
    </row>
    <row r="2451" spans="24:28" x14ac:dyDescent="0.2">
      <c r="X2451" s="104"/>
      <c r="Y2451" s="104"/>
      <c r="Z2451" s="113"/>
      <c r="AA2451" s="113"/>
      <c r="AB2451" s="113"/>
    </row>
    <row r="2452" spans="24:28" x14ac:dyDescent="0.2">
      <c r="X2452" s="104"/>
      <c r="Y2452" s="104"/>
      <c r="Z2452" s="113"/>
      <c r="AA2452" s="113"/>
      <c r="AB2452" s="113"/>
    </row>
    <row r="2453" spans="24:28" x14ac:dyDescent="0.2">
      <c r="X2453" s="104"/>
      <c r="Y2453" s="104"/>
      <c r="Z2453" s="113"/>
      <c r="AA2453" s="113"/>
      <c r="AB2453" s="113"/>
    </row>
    <row r="2454" spans="24:28" x14ac:dyDescent="0.2">
      <c r="X2454" s="104"/>
      <c r="Y2454" s="104"/>
      <c r="Z2454" s="113"/>
      <c r="AA2454" s="113"/>
      <c r="AB2454" s="113"/>
    </row>
    <row r="2455" spans="24:28" x14ac:dyDescent="0.2">
      <c r="X2455" s="104"/>
      <c r="Y2455" s="104"/>
      <c r="Z2455" s="113"/>
      <c r="AA2455" s="113"/>
      <c r="AB2455" s="113"/>
    </row>
    <row r="2456" spans="24:28" x14ac:dyDescent="0.2">
      <c r="X2456" s="104"/>
      <c r="Y2456" s="104"/>
      <c r="Z2456" s="113"/>
      <c r="AA2456" s="113"/>
      <c r="AB2456" s="113"/>
    </row>
    <row r="2457" spans="24:28" x14ac:dyDescent="0.2">
      <c r="X2457" s="104"/>
      <c r="Y2457" s="104"/>
      <c r="Z2457" s="113"/>
      <c r="AA2457" s="113"/>
      <c r="AB2457" s="113"/>
    </row>
    <row r="2458" spans="24:28" x14ac:dyDescent="0.2">
      <c r="X2458" s="104"/>
      <c r="Y2458" s="104"/>
      <c r="Z2458" s="113"/>
      <c r="AA2458" s="113"/>
      <c r="AB2458" s="113"/>
    </row>
    <row r="2459" spans="24:28" x14ac:dyDescent="0.2">
      <c r="X2459" s="104"/>
      <c r="Y2459" s="104"/>
      <c r="Z2459" s="113"/>
      <c r="AA2459" s="113"/>
      <c r="AB2459" s="113"/>
    </row>
    <row r="2460" spans="24:28" x14ac:dyDescent="0.2">
      <c r="X2460" s="104"/>
      <c r="Y2460" s="104"/>
      <c r="Z2460" s="113"/>
      <c r="AA2460" s="113"/>
      <c r="AB2460" s="113"/>
    </row>
    <row r="2461" spans="24:28" x14ac:dyDescent="0.2">
      <c r="X2461" s="104"/>
      <c r="Y2461" s="104"/>
      <c r="Z2461" s="113"/>
      <c r="AA2461" s="113"/>
      <c r="AB2461" s="113"/>
    </row>
    <row r="2462" spans="24:28" x14ac:dyDescent="0.2">
      <c r="X2462" s="104"/>
      <c r="Y2462" s="104"/>
      <c r="Z2462" s="113"/>
      <c r="AA2462" s="113"/>
      <c r="AB2462" s="113"/>
    </row>
    <row r="2463" spans="24:28" x14ac:dyDescent="0.2">
      <c r="X2463" s="104"/>
      <c r="Y2463" s="104"/>
      <c r="Z2463" s="113"/>
      <c r="AA2463" s="113"/>
      <c r="AB2463" s="113"/>
    </row>
    <row r="2464" spans="24:28" x14ac:dyDescent="0.2">
      <c r="X2464" s="104"/>
      <c r="Y2464" s="104"/>
      <c r="Z2464" s="113"/>
      <c r="AA2464" s="113"/>
      <c r="AB2464" s="113"/>
    </row>
    <row r="2465" spans="24:28" x14ac:dyDescent="0.2">
      <c r="X2465" s="104"/>
      <c r="Y2465" s="104"/>
      <c r="Z2465" s="113"/>
      <c r="AA2465" s="113"/>
      <c r="AB2465" s="113"/>
    </row>
    <row r="2466" spans="24:28" x14ac:dyDescent="0.2">
      <c r="X2466" s="104"/>
      <c r="Y2466" s="104"/>
      <c r="Z2466" s="113"/>
      <c r="AA2466" s="113"/>
      <c r="AB2466" s="113"/>
    </row>
    <row r="2467" spans="24:28" x14ac:dyDescent="0.2">
      <c r="X2467" s="104"/>
      <c r="Y2467" s="104"/>
      <c r="Z2467" s="113"/>
      <c r="AA2467" s="113"/>
      <c r="AB2467" s="113"/>
    </row>
    <row r="2468" spans="24:28" x14ac:dyDescent="0.2">
      <c r="X2468" s="104"/>
      <c r="Y2468" s="104"/>
      <c r="Z2468" s="113"/>
      <c r="AA2468" s="113"/>
      <c r="AB2468" s="113"/>
    </row>
    <row r="2469" spans="24:28" x14ac:dyDescent="0.2">
      <c r="X2469" s="104"/>
      <c r="Y2469" s="104"/>
      <c r="Z2469" s="113"/>
      <c r="AA2469" s="113"/>
      <c r="AB2469" s="113"/>
    </row>
    <row r="2470" spans="24:28" x14ac:dyDescent="0.2">
      <c r="X2470" s="104"/>
      <c r="Y2470" s="104"/>
      <c r="Z2470" s="113"/>
      <c r="AA2470" s="113"/>
      <c r="AB2470" s="113"/>
    </row>
    <row r="2471" spans="24:28" x14ac:dyDescent="0.2">
      <c r="X2471" s="104"/>
      <c r="Y2471" s="104"/>
      <c r="Z2471" s="113"/>
      <c r="AA2471" s="113"/>
      <c r="AB2471" s="113"/>
    </row>
    <row r="2472" spans="24:28" x14ac:dyDescent="0.2">
      <c r="X2472" s="104"/>
      <c r="Y2472" s="104"/>
      <c r="Z2472" s="113"/>
      <c r="AA2472" s="113"/>
      <c r="AB2472" s="113"/>
    </row>
    <row r="2473" spans="24:28" x14ac:dyDescent="0.2">
      <c r="X2473" s="104"/>
      <c r="Y2473" s="104"/>
      <c r="Z2473" s="113"/>
      <c r="AA2473" s="113"/>
      <c r="AB2473" s="113"/>
    </row>
    <row r="2474" spans="24:28" x14ac:dyDescent="0.2">
      <c r="X2474" s="104"/>
      <c r="Y2474" s="104"/>
      <c r="Z2474" s="113"/>
      <c r="AA2474" s="113"/>
      <c r="AB2474" s="113"/>
    </row>
    <row r="2475" spans="24:28" x14ac:dyDescent="0.2">
      <c r="X2475" s="104"/>
      <c r="Y2475" s="104"/>
      <c r="Z2475" s="113"/>
      <c r="AA2475" s="113"/>
      <c r="AB2475" s="113"/>
    </row>
    <row r="2476" spans="24:28" x14ac:dyDescent="0.2">
      <c r="X2476" s="104"/>
      <c r="Y2476" s="104"/>
      <c r="Z2476" s="113"/>
      <c r="AA2476" s="113"/>
      <c r="AB2476" s="113"/>
    </row>
    <row r="2477" spans="24:28" x14ac:dyDescent="0.2">
      <c r="X2477" s="104"/>
      <c r="Y2477" s="104"/>
      <c r="Z2477" s="113"/>
      <c r="AA2477" s="113"/>
      <c r="AB2477" s="113"/>
    </row>
    <row r="2478" spans="24:28" x14ac:dyDescent="0.2">
      <c r="X2478" s="104"/>
      <c r="Y2478" s="104"/>
      <c r="Z2478" s="113"/>
      <c r="AA2478" s="113"/>
      <c r="AB2478" s="113"/>
    </row>
    <row r="2479" spans="24:28" x14ac:dyDescent="0.2">
      <c r="X2479" s="104"/>
      <c r="Y2479" s="104"/>
      <c r="Z2479" s="113"/>
      <c r="AA2479" s="113"/>
      <c r="AB2479" s="113"/>
    </row>
    <row r="2480" spans="24:28" x14ac:dyDescent="0.2">
      <c r="X2480" s="104"/>
      <c r="Y2480" s="104"/>
      <c r="Z2480" s="113"/>
      <c r="AA2480" s="113"/>
      <c r="AB2480" s="113"/>
    </row>
    <row r="2481" spans="24:28" x14ac:dyDescent="0.2">
      <c r="X2481" s="104"/>
      <c r="Y2481" s="104"/>
      <c r="Z2481" s="113"/>
      <c r="AA2481" s="113"/>
      <c r="AB2481" s="113"/>
    </row>
    <row r="2482" spans="24:28" x14ac:dyDescent="0.2">
      <c r="X2482" s="104"/>
      <c r="Y2482" s="104"/>
      <c r="Z2482" s="113"/>
      <c r="AA2482" s="113"/>
      <c r="AB2482" s="113"/>
    </row>
    <row r="2483" spans="24:28" x14ac:dyDescent="0.2">
      <c r="X2483" s="104"/>
      <c r="Y2483" s="104"/>
      <c r="Z2483" s="113"/>
      <c r="AA2483" s="113"/>
      <c r="AB2483" s="113"/>
    </row>
    <row r="2484" spans="24:28" x14ac:dyDescent="0.2">
      <c r="X2484" s="104"/>
      <c r="Y2484" s="104"/>
      <c r="Z2484" s="113"/>
      <c r="AA2484" s="113"/>
      <c r="AB2484" s="113"/>
    </row>
    <row r="2485" spans="24:28" x14ac:dyDescent="0.2">
      <c r="X2485" s="104"/>
      <c r="Y2485" s="104"/>
      <c r="Z2485" s="113"/>
      <c r="AA2485" s="113"/>
      <c r="AB2485" s="113"/>
    </row>
    <row r="2486" spans="24:28" x14ac:dyDescent="0.2">
      <c r="X2486" s="104"/>
      <c r="Y2486" s="104"/>
      <c r="Z2486" s="113"/>
      <c r="AA2486" s="113"/>
      <c r="AB2486" s="113"/>
    </row>
    <row r="2487" spans="24:28" x14ac:dyDescent="0.2">
      <c r="X2487" s="104"/>
      <c r="Y2487" s="104"/>
      <c r="Z2487" s="113"/>
      <c r="AA2487" s="113"/>
      <c r="AB2487" s="113"/>
    </row>
    <row r="2488" spans="24:28" x14ac:dyDescent="0.2">
      <c r="X2488" s="104"/>
      <c r="Y2488" s="104"/>
      <c r="Z2488" s="113"/>
      <c r="AA2488" s="113"/>
      <c r="AB2488" s="113"/>
    </row>
    <row r="2489" spans="24:28" x14ac:dyDescent="0.2">
      <c r="X2489" s="104"/>
      <c r="Y2489" s="104"/>
      <c r="Z2489" s="113"/>
      <c r="AA2489" s="113"/>
      <c r="AB2489" s="113"/>
    </row>
    <row r="2490" spans="24:28" x14ac:dyDescent="0.2">
      <c r="X2490" s="104"/>
      <c r="Y2490" s="104"/>
      <c r="Z2490" s="113"/>
      <c r="AA2490" s="113"/>
      <c r="AB2490" s="113"/>
    </row>
    <row r="2491" spans="24:28" x14ac:dyDescent="0.2">
      <c r="X2491" s="104"/>
      <c r="Y2491" s="104"/>
      <c r="Z2491" s="113"/>
      <c r="AA2491" s="113"/>
      <c r="AB2491" s="113"/>
    </row>
    <row r="2492" spans="24:28" x14ac:dyDescent="0.2">
      <c r="X2492" s="104"/>
      <c r="Y2492" s="104"/>
      <c r="Z2492" s="113"/>
      <c r="AA2492" s="113"/>
      <c r="AB2492" s="113"/>
    </row>
    <row r="2493" spans="24:28" x14ac:dyDescent="0.2">
      <c r="X2493" s="104"/>
      <c r="Y2493" s="104"/>
      <c r="Z2493" s="113"/>
      <c r="AA2493" s="113"/>
      <c r="AB2493" s="113"/>
    </row>
    <row r="2494" spans="24:28" x14ac:dyDescent="0.2">
      <c r="X2494" s="104"/>
      <c r="Y2494" s="104"/>
      <c r="Z2494" s="113"/>
      <c r="AA2494" s="113"/>
      <c r="AB2494" s="113"/>
    </row>
    <row r="2495" spans="24:28" x14ac:dyDescent="0.2">
      <c r="X2495" s="104"/>
      <c r="Y2495" s="104"/>
      <c r="Z2495" s="113"/>
      <c r="AA2495" s="113"/>
      <c r="AB2495" s="113"/>
    </row>
    <row r="2496" spans="24:28" x14ac:dyDescent="0.2">
      <c r="X2496" s="104"/>
      <c r="Y2496" s="104"/>
      <c r="Z2496" s="113"/>
      <c r="AA2496" s="113"/>
      <c r="AB2496" s="113"/>
    </row>
    <row r="2497" spans="24:28" x14ac:dyDescent="0.2">
      <c r="X2497" s="104"/>
      <c r="Y2497" s="104"/>
      <c r="Z2497" s="113"/>
      <c r="AA2497" s="113"/>
      <c r="AB2497" s="113"/>
    </row>
    <row r="2498" spans="24:28" x14ac:dyDescent="0.2">
      <c r="X2498" s="104"/>
      <c r="Y2498" s="104"/>
      <c r="Z2498" s="113"/>
      <c r="AA2498" s="113"/>
      <c r="AB2498" s="113"/>
    </row>
    <row r="2499" spans="24:28" x14ac:dyDescent="0.2">
      <c r="X2499" s="104"/>
      <c r="Y2499" s="104"/>
      <c r="Z2499" s="113"/>
      <c r="AA2499" s="113"/>
      <c r="AB2499" s="113"/>
    </row>
    <row r="2500" spans="24:28" x14ac:dyDescent="0.2">
      <c r="X2500" s="104"/>
      <c r="Y2500" s="104"/>
      <c r="Z2500" s="113"/>
      <c r="AA2500" s="113"/>
      <c r="AB2500" s="113"/>
    </row>
    <row r="2501" spans="24:28" x14ac:dyDescent="0.2">
      <c r="X2501" s="104"/>
      <c r="Y2501" s="104"/>
      <c r="Z2501" s="113"/>
      <c r="AA2501" s="113"/>
      <c r="AB2501" s="113"/>
    </row>
    <row r="2502" spans="24:28" x14ac:dyDescent="0.2">
      <c r="X2502" s="104"/>
      <c r="Y2502" s="104"/>
      <c r="Z2502" s="113"/>
      <c r="AA2502" s="113"/>
      <c r="AB2502" s="113"/>
    </row>
    <row r="2503" spans="24:28" x14ac:dyDescent="0.2">
      <c r="X2503" s="104"/>
      <c r="Y2503" s="104"/>
      <c r="Z2503" s="113"/>
      <c r="AA2503" s="113"/>
      <c r="AB2503" s="113"/>
    </row>
    <row r="2504" spans="24:28" x14ac:dyDescent="0.2">
      <c r="X2504" s="104"/>
      <c r="Y2504" s="104"/>
      <c r="Z2504" s="113"/>
      <c r="AA2504" s="113"/>
      <c r="AB2504" s="113"/>
    </row>
    <row r="2505" spans="24:28" x14ac:dyDescent="0.2">
      <c r="X2505" s="104"/>
      <c r="Y2505" s="104"/>
      <c r="Z2505" s="113"/>
      <c r="AA2505" s="113"/>
      <c r="AB2505" s="113"/>
    </row>
    <row r="2506" spans="24:28" x14ac:dyDescent="0.2">
      <c r="X2506" s="104"/>
      <c r="Y2506" s="104"/>
      <c r="Z2506" s="113"/>
      <c r="AA2506" s="113"/>
      <c r="AB2506" s="113"/>
    </row>
    <row r="2507" spans="24:28" x14ac:dyDescent="0.2">
      <c r="X2507" s="104"/>
      <c r="Y2507" s="104"/>
      <c r="Z2507" s="113"/>
      <c r="AA2507" s="113"/>
      <c r="AB2507" s="113"/>
    </row>
    <row r="2508" spans="24:28" x14ac:dyDescent="0.2">
      <c r="X2508" s="104"/>
      <c r="Y2508" s="104"/>
      <c r="Z2508" s="113"/>
      <c r="AA2508" s="113"/>
      <c r="AB2508" s="113"/>
    </row>
    <row r="2509" spans="24:28" x14ac:dyDescent="0.2">
      <c r="X2509" s="104"/>
      <c r="Y2509" s="104"/>
      <c r="Z2509" s="113"/>
      <c r="AA2509" s="113"/>
      <c r="AB2509" s="113"/>
    </row>
    <row r="2510" spans="24:28" x14ac:dyDescent="0.2">
      <c r="X2510" s="104"/>
      <c r="Y2510" s="104"/>
      <c r="Z2510" s="113"/>
      <c r="AA2510" s="113"/>
      <c r="AB2510" s="113"/>
    </row>
    <row r="2511" spans="24:28" x14ac:dyDescent="0.2">
      <c r="X2511" s="104"/>
      <c r="Y2511" s="104"/>
      <c r="Z2511" s="113"/>
      <c r="AA2511" s="113"/>
      <c r="AB2511" s="113"/>
    </row>
    <row r="2512" spans="24:28" x14ac:dyDescent="0.2">
      <c r="X2512" s="104"/>
      <c r="Y2512" s="104"/>
      <c r="Z2512" s="113"/>
      <c r="AA2512" s="113"/>
      <c r="AB2512" s="113"/>
    </row>
    <row r="2513" spans="24:28" x14ac:dyDescent="0.2">
      <c r="X2513" s="104"/>
      <c r="Y2513" s="104"/>
      <c r="Z2513" s="113"/>
      <c r="AA2513" s="113"/>
      <c r="AB2513" s="113"/>
    </row>
    <row r="2514" spans="24:28" x14ac:dyDescent="0.2">
      <c r="X2514" s="104"/>
      <c r="Y2514" s="104"/>
      <c r="Z2514" s="113"/>
      <c r="AA2514" s="113"/>
      <c r="AB2514" s="113"/>
    </row>
    <row r="2515" spans="24:28" x14ac:dyDescent="0.2">
      <c r="X2515" s="104"/>
      <c r="Y2515" s="104"/>
      <c r="Z2515" s="113"/>
      <c r="AA2515" s="113"/>
      <c r="AB2515" s="113"/>
    </row>
    <row r="2516" spans="24:28" x14ac:dyDescent="0.2">
      <c r="X2516" s="104"/>
      <c r="Y2516" s="104"/>
      <c r="Z2516" s="113"/>
      <c r="AA2516" s="113"/>
      <c r="AB2516" s="113"/>
    </row>
    <row r="2517" spans="24:28" x14ac:dyDescent="0.2">
      <c r="X2517" s="104"/>
      <c r="Y2517" s="104"/>
      <c r="Z2517" s="113"/>
      <c r="AA2517" s="113"/>
      <c r="AB2517" s="113"/>
    </row>
    <row r="2518" spans="24:28" x14ac:dyDescent="0.2">
      <c r="X2518" s="104"/>
      <c r="Y2518" s="104"/>
      <c r="Z2518" s="113"/>
      <c r="AA2518" s="113"/>
      <c r="AB2518" s="113"/>
    </row>
    <row r="2519" spans="24:28" x14ac:dyDescent="0.2">
      <c r="X2519" s="104"/>
      <c r="Y2519" s="104"/>
      <c r="Z2519" s="113"/>
      <c r="AA2519" s="113"/>
      <c r="AB2519" s="113"/>
    </row>
    <row r="2520" spans="24:28" x14ac:dyDescent="0.2">
      <c r="X2520" s="104"/>
      <c r="Y2520" s="104"/>
      <c r="Z2520" s="113"/>
      <c r="AA2520" s="113"/>
      <c r="AB2520" s="113"/>
    </row>
    <row r="2521" spans="24:28" x14ac:dyDescent="0.2">
      <c r="X2521" s="104"/>
      <c r="Y2521" s="104"/>
      <c r="Z2521" s="113"/>
      <c r="AA2521" s="113"/>
      <c r="AB2521" s="113"/>
    </row>
    <row r="2522" spans="24:28" x14ac:dyDescent="0.2">
      <c r="X2522" s="104"/>
      <c r="Y2522" s="104"/>
      <c r="Z2522" s="113"/>
      <c r="AA2522" s="113"/>
      <c r="AB2522" s="113"/>
    </row>
    <row r="2523" spans="24:28" x14ac:dyDescent="0.2">
      <c r="X2523" s="104"/>
      <c r="Y2523" s="104"/>
      <c r="Z2523" s="113"/>
      <c r="AA2523" s="113"/>
      <c r="AB2523" s="113"/>
    </row>
    <row r="2524" spans="24:28" x14ac:dyDescent="0.2">
      <c r="X2524" s="104"/>
      <c r="Y2524" s="104"/>
      <c r="Z2524" s="113"/>
      <c r="AA2524" s="113"/>
      <c r="AB2524" s="113"/>
    </row>
    <row r="2525" spans="24:28" x14ac:dyDescent="0.2">
      <c r="X2525" s="104"/>
      <c r="Y2525" s="104"/>
      <c r="Z2525" s="113"/>
      <c r="AA2525" s="113"/>
      <c r="AB2525" s="113"/>
    </row>
    <row r="2526" spans="24:28" x14ac:dyDescent="0.2">
      <c r="X2526" s="104"/>
      <c r="Y2526" s="104"/>
      <c r="Z2526" s="113"/>
      <c r="AA2526" s="113"/>
      <c r="AB2526" s="113"/>
    </row>
    <row r="2527" spans="24:28" x14ac:dyDescent="0.2">
      <c r="X2527" s="104"/>
      <c r="Y2527" s="104"/>
      <c r="Z2527" s="113"/>
      <c r="AA2527" s="113"/>
      <c r="AB2527" s="113"/>
    </row>
    <row r="2528" spans="24:28" x14ac:dyDescent="0.2">
      <c r="X2528" s="104"/>
      <c r="Y2528" s="104"/>
      <c r="Z2528" s="113"/>
      <c r="AA2528" s="113"/>
      <c r="AB2528" s="113"/>
    </row>
    <row r="2529" spans="24:28" x14ac:dyDescent="0.2">
      <c r="X2529" s="104"/>
      <c r="Y2529" s="104"/>
      <c r="Z2529" s="113"/>
      <c r="AA2529" s="113"/>
      <c r="AB2529" s="113"/>
    </row>
    <row r="2530" spans="24:28" x14ac:dyDescent="0.2">
      <c r="X2530" s="104"/>
      <c r="Y2530" s="104"/>
      <c r="Z2530" s="113"/>
      <c r="AA2530" s="113"/>
      <c r="AB2530" s="113"/>
    </row>
    <row r="2531" spans="24:28" x14ac:dyDescent="0.2">
      <c r="X2531" s="104"/>
      <c r="Y2531" s="104"/>
      <c r="Z2531" s="113"/>
      <c r="AA2531" s="113"/>
      <c r="AB2531" s="113"/>
    </row>
    <row r="2532" spans="24:28" x14ac:dyDescent="0.2">
      <c r="X2532" s="104"/>
      <c r="Y2532" s="104"/>
      <c r="Z2532" s="113"/>
      <c r="AA2532" s="113"/>
      <c r="AB2532" s="113"/>
    </row>
    <row r="2533" spans="24:28" x14ac:dyDescent="0.2">
      <c r="X2533" s="104"/>
      <c r="Y2533" s="104"/>
      <c r="Z2533" s="113"/>
      <c r="AA2533" s="113"/>
      <c r="AB2533" s="113"/>
    </row>
    <row r="2534" spans="24:28" x14ac:dyDescent="0.2">
      <c r="X2534" s="104"/>
      <c r="Y2534" s="104"/>
      <c r="Z2534" s="113"/>
      <c r="AA2534" s="113"/>
      <c r="AB2534" s="113"/>
    </row>
    <row r="2535" spans="24:28" x14ac:dyDescent="0.2">
      <c r="X2535" s="104"/>
      <c r="Y2535" s="104"/>
      <c r="Z2535" s="113"/>
      <c r="AA2535" s="113"/>
      <c r="AB2535" s="113"/>
    </row>
    <row r="2536" spans="24:28" x14ac:dyDescent="0.2">
      <c r="X2536" s="104"/>
      <c r="Y2536" s="104"/>
      <c r="Z2536" s="113"/>
      <c r="AA2536" s="113"/>
      <c r="AB2536" s="113"/>
    </row>
    <row r="2537" spans="24:28" x14ac:dyDescent="0.2">
      <c r="X2537" s="104"/>
      <c r="Y2537" s="104"/>
      <c r="Z2537" s="113"/>
      <c r="AA2537" s="113"/>
      <c r="AB2537" s="113"/>
    </row>
    <row r="2538" spans="24:28" x14ac:dyDescent="0.2">
      <c r="X2538" s="104"/>
      <c r="Y2538" s="104"/>
      <c r="Z2538" s="113"/>
      <c r="AA2538" s="113"/>
      <c r="AB2538" s="113"/>
    </row>
    <row r="2539" spans="24:28" x14ac:dyDescent="0.2">
      <c r="X2539" s="104"/>
      <c r="Y2539" s="104"/>
      <c r="Z2539" s="113"/>
      <c r="AA2539" s="113"/>
      <c r="AB2539" s="113"/>
    </row>
    <row r="2540" spans="24:28" x14ac:dyDescent="0.2">
      <c r="X2540" s="104"/>
      <c r="Y2540" s="104"/>
      <c r="Z2540" s="113"/>
      <c r="AA2540" s="113"/>
      <c r="AB2540" s="113"/>
    </row>
    <row r="2541" spans="24:28" x14ac:dyDescent="0.2">
      <c r="X2541" s="104"/>
      <c r="Y2541" s="104"/>
      <c r="Z2541" s="113"/>
      <c r="AA2541" s="113"/>
      <c r="AB2541" s="113"/>
    </row>
    <row r="2542" spans="24:28" x14ac:dyDescent="0.2">
      <c r="X2542" s="104"/>
      <c r="Y2542" s="104"/>
      <c r="Z2542" s="113"/>
      <c r="AA2542" s="113"/>
      <c r="AB2542" s="113"/>
    </row>
    <row r="2543" spans="24:28" x14ac:dyDescent="0.2">
      <c r="X2543" s="104"/>
      <c r="Y2543" s="104"/>
      <c r="Z2543" s="113"/>
      <c r="AA2543" s="113"/>
      <c r="AB2543" s="113"/>
    </row>
    <row r="2544" spans="24:28" x14ac:dyDescent="0.2">
      <c r="X2544" s="104"/>
      <c r="Y2544" s="104"/>
      <c r="Z2544" s="113"/>
      <c r="AA2544" s="113"/>
      <c r="AB2544" s="113"/>
    </row>
    <row r="2545" spans="24:28" x14ac:dyDescent="0.2">
      <c r="X2545" s="104"/>
      <c r="Y2545" s="104"/>
      <c r="Z2545" s="113"/>
      <c r="AA2545" s="113"/>
      <c r="AB2545" s="113"/>
    </row>
    <row r="2546" spans="24:28" x14ac:dyDescent="0.2">
      <c r="X2546" s="104"/>
      <c r="Y2546" s="104"/>
      <c r="Z2546" s="113"/>
      <c r="AA2546" s="113"/>
      <c r="AB2546" s="113"/>
    </row>
    <row r="2547" spans="24:28" x14ac:dyDescent="0.2">
      <c r="X2547" s="104"/>
      <c r="Y2547" s="104"/>
      <c r="Z2547" s="113"/>
      <c r="AA2547" s="113"/>
      <c r="AB2547" s="113"/>
    </row>
    <row r="2548" spans="24:28" x14ac:dyDescent="0.2">
      <c r="X2548" s="104"/>
      <c r="Y2548" s="104"/>
      <c r="Z2548" s="113"/>
      <c r="AA2548" s="113"/>
      <c r="AB2548" s="113"/>
    </row>
    <row r="2549" spans="24:28" x14ac:dyDescent="0.2">
      <c r="X2549" s="104"/>
      <c r="Y2549" s="104"/>
      <c r="Z2549" s="113"/>
      <c r="AA2549" s="113"/>
      <c r="AB2549" s="113"/>
    </row>
    <row r="2550" spans="24:28" x14ac:dyDescent="0.2">
      <c r="X2550" s="104"/>
      <c r="Y2550" s="104"/>
      <c r="Z2550" s="113"/>
      <c r="AA2550" s="113"/>
      <c r="AB2550" s="113"/>
    </row>
    <row r="2551" spans="24:28" x14ac:dyDescent="0.2">
      <c r="X2551" s="104"/>
      <c r="Y2551" s="104"/>
      <c r="Z2551" s="113"/>
      <c r="AA2551" s="113"/>
      <c r="AB2551" s="113"/>
    </row>
    <row r="2552" spans="24:28" x14ac:dyDescent="0.2">
      <c r="X2552" s="104"/>
      <c r="Y2552" s="104"/>
      <c r="Z2552" s="113"/>
      <c r="AA2552" s="113"/>
      <c r="AB2552" s="113"/>
    </row>
    <row r="2553" spans="24:28" x14ac:dyDescent="0.2">
      <c r="X2553" s="104"/>
      <c r="Y2553" s="104"/>
      <c r="Z2553" s="113"/>
      <c r="AA2553" s="113"/>
      <c r="AB2553" s="113"/>
    </row>
    <row r="2554" spans="24:28" x14ac:dyDescent="0.2">
      <c r="X2554" s="104"/>
      <c r="Y2554" s="104"/>
      <c r="Z2554" s="113"/>
      <c r="AA2554" s="113"/>
      <c r="AB2554" s="113"/>
    </row>
    <row r="2555" spans="24:28" x14ac:dyDescent="0.2">
      <c r="X2555" s="104"/>
      <c r="Y2555" s="104"/>
      <c r="Z2555" s="113"/>
      <c r="AA2555" s="113"/>
      <c r="AB2555" s="113"/>
    </row>
    <row r="2556" spans="24:28" x14ac:dyDescent="0.2">
      <c r="X2556" s="104"/>
      <c r="Y2556" s="104"/>
      <c r="Z2556" s="113"/>
      <c r="AA2556" s="113"/>
      <c r="AB2556" s="113"/>
    </row>
    <row r="2557" spans="24:28" x14ac:dyDescent="0.2">
      <c r="X2557" s="104"/>
      <c r="Y2557" s="104"/>
      <c r="Z2557" s="113"/>
      <c r="AA2557" s="113"/>
      <c r="AB2557" s="113"/>
    </row>
    <row r="2558" spans="24:28" x14ac:dyDescent="0.2">
      <c r="X2558" s="104"/>
      <c r="Y2558" s="104"/>
      <c r="Z2558" s="113"/>
      <c r="AA2558" s="113"/>
      <c r="AB2558" s="113"/>
    </row>
    <row r="2559" spans="24:28" x14ac:dyDescent="0.2">
      <c r="X2559" s="104"/>
      <c r="Y2559" s="104"/>
      <c r="Z2559" s="113"/>
      <c r="AA2559" s="113"/>
      <c r="AB2559" s="113"/>
    </row>
    <row r="2560" spans="24:28" x14ac:dyDescent="0.2">
      <c r="X2560" s="104"/>
      <c r="Y2560" s="104"/>
      <c r="Z2560" s="113"/>
      <c r="AA2560" s="113"/>
      <c r="AB2560" s="113"/>
    </row>
    <row r="2561" spans="24:28" x14ac:dyDescent="0.2">
      <c r="X2561" s="104"/>
      <c r="Y2561" s="104"/>
      <c r="Z2561" s="113"/>
      <c r="AA2561" s="113"/>
      <c r="AB2561" s="113"/>
    </row>
    <row r="2562" spans="24:28" x14ac:dyDescent="0.2">
      <c r="X2562" s="104"/>
      <c r="Y2562" s="104"/>
      <c r="Z2562" s="113"/>
      <c r="AA2562" s="113"/>
      <c r="AB2562" s="113"/>
    </row>
    <row r="2563" spans="24:28" x14ac:dyDescent="0.2">
      <c r="X2563" s="104"/>
      <c r="Y2563" s="104"/>
      <c r="Z2563" s="113"/>
      <c r="AA2563" s="113"/>
      <c r="AB2563" s="113"/>
    </row>
    <row r="2564" spans="24:28" x14ac:dyDescent="0.2">
      <c r="X2564" s="104"/>
      <c r="Y2564" s="104"/>
      <c r="Z2564" s="113"/>
      <c r="AA2564" s="113"/>
      <c r="AB2564" s="113"/>
    </row>
    <row r="2565" spans="24:28" x14ac:dyDescent="0.2">
      <c r="X2565" s="104"/>
      <c r="Y2565" s="104"/>
      <c r="Z2565" s="113"/>
      <c r="AA2565" s="113"/>
      <c r="AB2565" s="113"/>
    </row>
    <row r="2566" spans="24:28" x14ac:dyDescent="0.2">
      <c r="X2566" s="104"/>
      <c r="Y2566" s="104"/>
      <c r="Z2566" s="113"/>
      <c r="AA2566" s="113"/>
      <c r="AB2566" s="113"/>
    </row>
    <row r="2567" spans="24:28" x14ac:dyDescent="0.2">
      <c r="X2567" s="104"/>
      <c r="Y2567" s="104"/>
      <c r="Z2567" s="113"/>
      <c r="AA2567" s="113"/>
      <c r="AB2567" s="113"/>
    </row>
    <row r="2568" spans="24:28" x14ac:dyDescent="0.2">
      <c r="X2568" s="104"/>
      <c r="Y2568" s="104"/>
      <c r="Z2568" s="113"/>
      <c r="AA2568" s="113"/>
      <c r="AB2568" s="113"/>
    </row>
    <row r="2569" spans="24:28" x14ac:dyDescent="0.2">
      <c r="X2569" s="104"/>
      <c r="Y2569" s="104"/>
      <c r="Z2569" s="113"/>
      <c r="AA2569" s="113"/>
      <c r="AB2569" s="113"/>
    </row>
    <row r="2570" spans="24:28" x14ac:dyDescent="0.2">
      <c r="X2570" s="104"/>
      <c r="Y2570" s="104"/>
      <c r="Z2570" s="113"/>
      <c r="AA2570" s="113"/>
      <c r="AB2570" s="113"/>
    </row>
    <row r="2571" spans="24:28" x14ac:dyDescent="0.2">
      <c r="X2571" s="104"/>
      <c r="Y2571" s="104"/>
      <c r="Z2571" s="113"/>
      <c r="AA2571" s="113"/>
      <c r="AB2571" s="113"/>
    </row>
    <row r="2572" spans="24:28" x14ac:dyDescent="0.2">
      <c r="X2572" s="104"/>
      <c r="Y2572" s="104"/>
      <c r="Z2572" s="113"/>
      <c r="AA2572" s="113"/>
      <c r="AB2572" s="113"/>
    </row>
    <row r="2573" spans="24:28" x14ac:dyDescent="0.2">
      <c r="X2573" s="104"/>
      <c r="Y2573" s="104"/>
      <c r="Z2573" s="113"/>
      <c r="AA2573" s="113"/>
      <c r="AB2573" s="113"/>
    </row>
    <row r="2574" spans="24:28" x14ac:dyDescent="0.2">
      <c r="X2574" s="104"/>
      <c r="Y2574" s="104"/>
      <c r="Z2574" s="113"/>
      <c r="AA2574" s="113"/>
      <c r="AB2574" s="113"/>
    </row>
    <row r="2575" spans="24:28" x14ac:dyDescent="0.2">
      <c r="X2575" s="104"/>
      <c r="Y2575" s="104"/>
      <c r="Z2575" s="113"/>
      <c r="AA2575" s="113"/>
      <c r="AB2575" s="113"/>
    </row>
    <row r="2576" spans="24:28" x14ac:dyDescent="0.2">
      <c r="X2576" s="104"/>
      <c r="Y2576" s="104"/>
      <c r="Z2576" s="113"/>
      <c r="AA2576" s="113"/>
      <c r="AB2576" s="113"/>
    </row>
    <row r="2577" spans="24:28" x14ac:dyDescent="0.2">
      <c r="X2577" s="104"/>
      <c r="Y2577" s="104"/>
      <c r="Z2577" s="113"/>
      <c r="AA2577" s="113"/>
      <c r="AB2577" s="113"/>
    </row>
    <row r="2578" spans="24:28" x14ac:dyDescent="0.2">
      <c r="X2578" s="104"/>
      <c r="Y2578" s="104"/>
      <c r="Z2578" s="113"/>
      <c r="AA2578" s="113"/>
      <c r="AB2578" s="113"/>
    </row>
    <row r="2579" spans="24:28" x14ac:dyDescent="0.2">
      <c r="X2579" s="104"/>
      <c r="Y2579" s="104"/>
      <c r="Z2579" s="113"/>
      <c r="AA2579" s="113"/>
      <c r="AB2579" s="113"/>
    </row>
    <row r="2580" spans="24:28" x14ac:dyDescent="0.2">
      <c r="X2580" s="104"/>
      <c r="Y2580" s="104"/>
      <c r="Z2580" s="113"/>
      <c r="AA2580" s="113"/>
      <c r="AB2580" s="113"/>
    </row>
    <row r="2581" spans="24:28" x14ac:dyDescent="0.2">
      <c r="X2581" s="104"/>
      <c r="Y2581" s="104"/>
      <c r="Z2581" s="113"/>
      <c r="AA2581" s="113"/>
      <c r="AB2581" s="113"/>
    </row>
    <row r="2582" spans="24:28" x14ac:dyDescent="0.2">
      <c r="X2582" s="104"/>
      <c r="Y2582" s="104"/>
      <c r="Z2582" s="113"/>
      <c r="AA2582" s="113"/>
      <c r="AB2582" s="113"/>
    </row>
    <row r="2583" spans="24:28" x14ac:dyDescent="0.2">
      <c r="X2583" s="104"/>
      <c r="Y2583" s="104"/>
      <c r="Z2583" s="113"/>
      <c r="AA2583" s="113"/>
      <c r="AB2583" s="113"/>
    </row>
    <row r="2584" spans="24:28" x14ac:dyDescent="0.2">
      <c r="X2584" s="104"/>
      <c r="Y2584" s="104"/>
      <c r="Z2584" s="113"/>
      <c r="AA2584" s="113"/>
      <c r="AB2584" s="113"/>
    </row>
    <row r="2585" spans="24:28" x14ac:dyDescent="0.2">
      <c r="X2585" s="104"/>
      <c r="Y2585" s="104"/>
      <c r="Z2585" s="113"/>
      <c r="AA2585" s="113"/>
      <c r="AB2585" s="113"/>
    </row>
    <row r="2586" spans="24:28" x14ac:dyDescent="0.2">
      <c r="X2586" s="104"/>
      <c r="Y2586" s="104"/>
      <c r="Z2586" s="113"/>
      <c r="AA2586" s="113"/>
      <c r="AB2586" s="113"/>
    </row>
    <row r="2587" spans="24:28" x14ac:dyDescent="0.2">
      <c r="X2587" s="104"/>
      <c r="Y2587" s="104"/>
      <c r="Z2587" s="113"/>
      <c r="AA2587" s="113"/>
      <c r="AB2587" s="113"/>
    </row>
    <row r="2588" spans="24:28" x14ac:dyDescent="0.2">
      <c r="X2588" s="104"/>
      <c r="Y2588" s="104"/>
      <c r="Z2588" s="113"/>
      <c r="AA2588" s="113"/>
      <c r="AB2588" s="113"/>
    </row>
    <row r="2589" spans="24:28" x14ac:dyDescent="0.2">
      <c r="X2589" s="104"/>
      <c r="Y2589" s="104"/>
      <c r="Z2589" s="113"/>
      <c r="AA2589" s="113"/>
      <c r="AB2589" s="113"/>
    </row>
    <row r="2590" spans="24:28" x14ac:dyDescent="0.2">
      <c r="X2590" s="104"/>
      <c r="Y2590" s="104"/>
      <c r="Z2590" s="113"/>
      <c r="AA2590" s="113"/>
      <c r="AB2590" s="113"/>
    </row>
    <row r="2591" spans="24:28" x14ac:dyDescent="0.2">
      <c r="X2591" s="104"/>
      <c r="Y2591" s="104"/>
      <c r="Z2591" s="113"/>
      <c r="AA2591" s="113"/>
      <c r="AB2591" s="113"/>
    </row>
    <row r="2592" spans="24:28" x14ac:dyDescent="0.2">
      <c r="X2592" s="104"/>
      <c r="Y2592" s="104"/>
      <c r="Z2592" s="113"/>
      <c r="AA2592" s="113"/>
      <c r="AB2592" s="113"/>
    </row>
    <row r="2593" spans="24:28" x14ac:dyDescent="0.2">
      <c r="X2593" s="104"/>
      <c r="Y2593" s="104"/>
      <c r="Z2593" s="113"/>
      <c r="AA2593" s="113"/>
      <c r="AB2593" s="113"/>
    </row>
    <row r="2594" spans="24:28" x14ac:dyDescent="0.2">
      <c r="X2594" s="104"/>
      <c r="Y2594" s="104"/>
      <c r="Z2594" s="113"/>
      <c r="AA2594" s="113"/>
      <c r="AB2594" s="113"/>
    </row>
    <row r="2595" spans="24:28" x14ac:dyDescent="0.2">
      <c r="X2595" s="104"/>
      <c r="Y2595" s="104"/>
      <c r="Z2595" s="113"/>
      <c r="AA2595" s="113"/>
      <c r="AB2595" s="113"/>
    </row>
    <row r="2596" spans="24:28" x14ac:dyDescent="0.2">
      <c r="X2596" s="104"/>
      <c r="Y2596" s="104"/>
      <c r="Z2596" s="113"/>
      <c r="AA2596" s="113"/>
      <c r="AB2596" s="113"/>
    </row>
    <row r="2597" spans="24:28" x14ac:dyDescent="0.2">
      <c r="X2597" s="104"/>
      <c r="Y2597" s="104"/>
      <c r="Z2597" s="113"/>
      <c r="AA2597" s="113"/>
      <c r="AB2597" s="113"/>
    </row>
    <row r="2598" spans="24:28" x14ac:dyDescent="0.2">
      <c r="X2598" s="104"/>
      <c r="Y2598" s="104"/>
      <c r="Z2598" s="113"/>
      <c r="AA2598" s="113"/>
      <c r="AB2598" s="113"/>
    </row>
    <row r="2599" spans="24:28" x14ac:dyDescent="0.2">
      <c r="X2599" s="104"/>
      <c r="Y2599" s="104"/>
      <c r="Z2599" s="113"/>
      <c r="AA2599" s="113"/>
      <c r="AB2599" s="113"/>
    </row>
    <row r="2600" spans="24:28" x14ac:dyDescent="0.2">
      <c r="X2600" s="104"/>
      <c r="Y2600" s="104"/>
      <c r="Z2600" s="113"/>
      <c r="AA2600" s="113"/>
      <c r="AB2600" s="113"/>
    </row>
    <row r="2601" spans="24:28" x14ac:dyDescent="0.2">
      <c r="X2601" s="104"/>
      <c r="Y2601" s="104"/>
      <c r="Z2601" s="113"/>
      <c r="AA2601" s="113"/>
      <c r="AB2601" s="113"/>
    </row>
    <row r="2602" spans="24:28" x14ac:dyDescent="0.2">
      <c r="X2602" s="104"/>
      <c r="Y2602" s="104"/>
      <c r="Z2602" s="113"/>
      <c r="AA2602" s="113"/>
      <c r="AB2602" s="113"/>
    </row>
    <row r="2603" spans="24:28" x14ac:dyDescent="0.2">
      <c r="X2603" s="104"/>
      <c r="Y2603" s="104"/>
      <c r="Z2603" s="113"/>
      <c r="AA2603" s="113"/>
      <c r="AB2603" s="113"/>
    </row>
    <row r="2604" spans="24:28" x14ac:dyDescent="0.2">
      <c r="X2604" s="104"/>
      <c r="Y2604" s="104"/>
      <c r="Z2604" s="113"/>
      <c r="AA2604" s="113"/>
      <c r="AB2604" s="113"/>
    </row>
    <row r="2605" spans="24:28" x14ac:dyDescent="0.2">
      <c r="X2605" s="104"/>
      <c r="Y2605" s="104"/>
      <c r="Z2605" s="113"/>
      <c r="AA2605" s="113"/>
      <c r="AB2605" s="113"/>
    </row>
    <row r="2606" spans="24:28" x14ac:dyDescent="0.2">
      <c r="X2606" s="104"/>
      <c r="Y2606" s="104"/>
      <c r="Z2606" s="113"/>
      <c r="AA2606" s="113"/>
      <c r="AB2606" s="113"/>
    </row>
    <row r="2607" spans="24:28" x14ac:dyDescent="0.2">
      <c r="X2607" s="104"/>
      <c r="Y2607" s="104"/>
      <c r="Z2607" s="113"/>
      <c r="AA2607" s="113"/>
      <c r="AB2607" s="113"/>
    </row>
    <row r="2608" spans="24:28" x14ac:dyDescent="0.2">
      <c r="X2608" s="104"/>
      <c r="Y2608" s="104"/>
      <c r="Z2608" s="113"/>
      <c r="AA2608" s="113"/>
      <c r="AB2608" s="113"/>
    </row>
    <row r="2609" spans="24:28" x14ac:dyDescent="0.2">
      <c r="X2609" s="104"/>
      <c r="Y2609" s="104"/>
      <c r="Z2609" s="113"/>
      <c r="AA2609" s="113"/>
      <c r="AB2609" s="113"/>
    </row>
    <row r="2610" spans="24:28" x14ac:dyDescent="0.2">
      <c r="X2610" s="104"/>
      <c r="Y2610" s="104"/>
      <c r="Z2610" s="113"/>
      <c r="AA2610" s="113"/>
      <c r="AB2610" s="113"/>
    </row>
    <row r="2611" spans="24:28" x14ac:dyDescent="0.2">
      <c r="X2611" s="104"/>
      <c r="Y2611" s="104"/>
      <c r="Z2611" s="113"/>
      <c r="AA2611" s="113"/>
      <c r="AB2611" s="113"/>
    </row>
    <row r="2612" spans="24:28" x14ac:dyDescent="0.2">
      <c r="X2612" s="104"/>
      <c r="Y2612" s="104"/>
      <c r="Z2612" s="113"/>
      <c r="AA2612" s="113"/>
      <c r="AB2612" s="113"/>
    </row>
    <row r="2613" spans="24:28" x14ac:dyDescent="0.2">
      <c r="X2613" s="104"/>
      <c r="Y2613" s="104"/>
      <c r="Z2613" s="113"/>
      <c r="AA2613" s="113"/>
      <c r="AB2613" s="113"/>
    </row>
    <row r="2614" spans="24:28" x14ac:dyDescent="0.2">
      <c r="X2614" s="104"/>
      <c r="Y2614" s="104"/>
      <c r="Z2614" s="113"/>
      <c r="AA2614" s="113"/>
      <c r="AB2614" s="113"/>
    </row>
    <row r="2615" spans="24:28" x14ac:dyDescent="0.2">
      <c r="X2615" s="104"/>
      <c r="Y2615" s="104"/>
      <c r="Z2615" s="113"/>
      <c r="AA2615" s="113"/>
      <c r="AB2615" s="113"/>
    </row>
    <row r="2616" spans="24:28" x14ac:dyDescent="0.2">
      <c r="X2616" s="104"/>
      <c r="Y2616" s="104"/>
      <c r="Z2616" s="113"/>
      <c r="AA2616" s="113"/>
      <c r="AB2616" s="113"/>
    </row>
    <row r="2617" spans="24:28" x14ac:dyDescent="0.2">
      <c r="X2617" s="104"/>
      <c r="Y2617" s="104"/>
      <c r="Z2617" s="113"/>
      <c r="AA2617" s="113"/>
      <c r="AB2617" s="113"/>
    </row>
    <row r="2618" spans="24:28" x14ac:dyDescent="0.2">
      <c r="X2618" s="104"/>
      <c r="Y2618" s="104"/>
      <c r="Z2618" s="113"/>
      <c r="AA2618" s="113"/>
      <c r="AB2618" s="113"/>
    </row>
    <row r="2619" spans="24:28" x14ac:dyDescent="0.2">
      <c r="X2619" s="104"/>
      <c r="Y2619" s="104"/>
      <c r="Z2619" s="113"/>
      <c r="AA2619" s="113"/>
      <c r="AB2619" s="113"/>
    </row>
    <row r="2620" spans="24:28" x14ac:dyDescent="0.2">
      <c r="X2620" s="104"/>
      <c r="Y2620" s="104"/>
      <c r="Z2620" s="113"/>
      <c r="AA2620" s="113"/>
      <c r="AB2620" s="113"/>
    </row>
    <row r="2621" spans="24:28" x14ac:dyDescent="0.2">
      <c r="X2621" s="104"/>
      <c r="Y2621" s="104"/>
      <c r="Z2621" s="113"/>
      <c r="AA2621" s="113"/>
      <c r="AB2621" s="113"/>
    </row>
    <row r="2622" spans="24:28" x14ac:dyDescent="0.2">
      <c r="X2622" s="104"/>
      <c r="Y2622" s="104"/>
      <c r="Z2622" s="113"/>
      <c r="AA2622" s="113"/>
      <c r="AB2622" s="113"/>
    </row>
    <row r="2623" spans="24:28" x14ac:dyDescent="0.2">
      <c r="X2623" s="104"/>
      <c r="Y2623" s="104"/>
      <c r="Z2623" s="113"/>
      <c r="AA2623" s="113"/>
      <c r="AB2623" s="113"/>
    </row>
    <row r="2624" spans="24:28" x14ac:dyDescent="0.2">
      <c r="X2624" s="104"/>
      <c r="Y2624" s="104"/>
      <c r="Z2624" s="113"/>
      <c r="AA2624" s="113"/>
      <c r="AB2624" s="113"/>
    </row>
    <row r="2625" spans="24:28" x14ac:dyDescent="0.2">
      <c r="X2625" s="104"/>
      <c r="Y2625" s="104"/>
      <c r="Z2625" s="113"/>
      <c r="AA2625" s="113"/>
      <c r="AB2625" s="113"/>
    </row>
    <row r="2626" spans="24:28" x14ac:dyDescent="0.2">
      <c r="X2626" s="104"/>
      <c r="Y2626" s="104"/>
      <c r="Z2626" s="113"/>
      <c r="AA2626" s="113"/>
      <c r="AB2626" s="113"/>
    </row>
    <row r="2627" spans="24:28" x14ac:dyDescent="0.2">
      <c r="X2627" s="104"/>
      <c r="Y2627" s="104"/>
      <c r="Z2627" s="113"/>
      <c r="AA2627" s="113"/>
      <c r="AB2627" s="113"/>
    </row>
    <row r="2628" spans="24:28" x14ac:dyDescent="0.2">
      <c r="X2628" s="104"/>
      <c r="Y2628" s="104"/>
      <c r="Z2628" s="113"/>
      <c r="AA2628" s="113"/>
      <c r="AB2628" s="113"/>
    </row>
    <row r="2629" spans="24:28" x14ac:dyDescent="0.2">
      <c r="X2629" s="104"/>
      <c r="Y2629" s="104"/>
      <c r="Z2629" s="113"/>
      <c r="AA2629" s="113"/>
      <c r="AB2629" s="113"/>
    </row>
    <row r="2630" spans="24:28" x14ac:dyDescent="0.2">
      <c r="X2630" s="104"/>
      <c r="Y2630" s="104"/>
      <c r="Z2630" s="113"/>
      <c r="AA2630" s="113"/>
      <c r="AB2630" s="113"/>
    </row>
    <row r="2631" spans="24:28" x14ac:dyDescent="0.2">
      <c r="X2631" s="104"/>
      <c r="Y2631" s="104"/>
      <c r="Z2631" s="113"/>
      <c r="AA2631" s="113"/>
      <c r="AB2631" s="113"/>
    </row>
    <row r="2632" spans="24:28" x14ac:dyDescent="0.2">
      <c r="X2632" s="104"/>
      <c r="Y2632" s="104"/>
      <c r="Z2632" s="113"/>
      <c r="AA2632" s="113"/>
      <c r="AB2632" s="113"/>
    </row>
    <row r="2633" spans="24:28" x14ac:dyDescent="0.2">
      <c r="X2633" s="104"/>
      <c r="Y2633" s="104"/>
      <c r="Z2633" s="113"/>
      <c r="AA2633" s="113"/>
      <c r="AB2633" s="113"/>
    </row>
    <row r="2634" spans="24:28" x14ac:dyDescent="0.2">
      <c r="X2634" s="104"/>
      <c r="Y2634" s="104"/>
      <c r="Z2634" s="113"/>
      <c r="AA2634" s="113"/>
      <c r="AB2634" s="113"/>
    </row>
    <row r="2635" spans="24:28" x14ac:dyDescent="0.2">
      <c r="X2635" s="104"/>
      <c r="Y2635" s="104"/>
      <c r="Z2635" s="113"/>
      <c r="AA2635" s="113"/>
      <c r="AB2635" s="113"/>
    </row>
    <row r="2636" spans="24:28" x14ac:dyDescent="0.2">
      <c r="X2636" s="104"/>
      <c r="Y2636" s="104"/>
      <c r="Z2636" s="113"/>
      <c r="AA2636" s="113"/>
      <c r="AB2636" s="113"/>
    </row>
    <row r="2637" spans="24:28" x14ac:dyDescent="0.2">
      <c r="X2637" s="104"/>
      <c r="Y2637" s="104"/>
      <c r="Z2637" s="113"/>
      <c r="AA2637" s="113"/>
      <c r="AB2637" s="113"/>
    </row>
    <row r="2638" spans="24:28" x14ac:dyDescent="0.2">
      <c r="X2638" s="104"/>
      <c r="Y2638" s="104"/>
      <c r="Z2638" s="113"/>
      <c r="AA2638" s="113"/>
      <c r="AB2638" s="113"/>
    </row>
    <row r="2639" spans="24:28" x14ac:dyDescent="0.2">
      <c r="X2639" s="104"/>
      <c r="Y2639" s="104"/>
      <c r="Z2639" s="113"/>
      <c r="AA2639" s="113"/>
      <c r="AB2639" s="113"/>
    </row>
    <row r="2640" spans="24:28" x14ac:dyDescent="0.2">
      <c r="X2640" s="104"/>
      <c r="Y2640" s="104"/>
      <c r="Z2640" s="113"/>
      <c r="AA2640" s="113"/>
      <c r="AB2640" s="113"/>
    </row>
    <row r="2641" spans="24:28" x14ac:dyDescent="0.2">
      <c r="X2641" s="104"/>
      <c r="Y2641" s="104"/>
      <c r="Z2641" s="113"/>
      <c r="AA2641" s="113"/>
      <c r="AB2641" s="113"/>
    </row>
    <row r="2642" spans="24:28" x14ac:dyDescent="0.2">
      <c r="X2642" s="104"/>
      <c r="Y2642" s="104"/>
      <c r="Z2642" s="113"/>
      <c r="AA2642" s="113"/>
      <c r="AB2642" s="113"/>
    </row>
    <row r="2643" spans="24:28" x14ac:dyDescent="0.2">
      <c r="X2643" s="104"/>
      <c r="Y2643" s="104"/>
      <c r="Z2643" s="113"/>
      <c r="AA2643" s="113"/>
      <c r="AB2643" s="113"/>
    </row>
    <row r="2644" spans="24:28" x14ac:dyDescent="0.2">
      <c r="X2644" s="104"/>
      <c r="Y2644" s="104"/>
      <c r="Z2644" s="113"/>
      <c r="AA2644" s="113"/>
      <c r="AB2644" s="113"/>
    </row>
    <row r="2645" spans="24:28" x14ac:dyDescent="0.2">
      <c r="X2645" s="104"/>
      <c r="Y2645" s="104"/>
      <c r="Z2645" s="113"/>
      <c r="AA2645" s="113"/>
      <c r="AB2645" s="113"/>
    </row>
    <row r="2646" spans="24:28" x14ac:dyDescent="0.2">
      <c r="X2646" s="104"/>
      <c r="Y2646" s="104"/>
      <c r="Z2646" s="113"/>
      <c r="AA2646" s="113"/>
      <c r="AB2646" s="113"/>
    </row>
    <row r="2647" spans="24:28" x14ac:dyDescent="0.2">
      <c r="X2647" s="104"/>
      <c r="Y2647" s="104"/>
      <c r="Z2647" s="113"/>
      <c r="AA2647" s="113"/>
      <c r="AB2647" s="113"/>
    </row>
    <row r="2648" spans="24:28" x14ac:dyDescent="0.2">
      <c r="X2648" s="104"/>
      <c r="Y2648" s="104"/>
      <c r="Z2648" s="113"/>
      <c r="AA2648" s="113"/>
      <c r="AB2648" s="113"/>
    </row>
    <row r="2649" spans="24:28" x14ac:dyDescent="0.2">
      <c r="X2649" s="104"/>
      <c r="Y2649" s="104"/>
      <c r="Z2649" s="113"/>
      <c r="AA2649" s="113"/>
      <c r="AB2649" s="113"/>
    </row>
    <row r="2650" spans="24:28" x14ac:dyDescent="0.2">
      <c r="X2650" s="104"/>
      <c r="Y2650" s="104"/>
      <c r="Z2650" s="113"/>
      <c r="AA2650" s="113"/>
      <c r="AB2650" s="113"/>
    </row>
    <row r="2651" spans="24:28" x14ac:dyDescent="0.2">
      <c r="X2651" s="104"/>
      <c r="Y2651" s="104"/>
      <c r="Z2651" s="113"/>
      <c r="AA2651" s="113"/>
      <c r="AB2651" s="113"/>
    </row>
    <row r="2652" spans="24:28" x14ac:dyDescent="0.2">
      <c r="X2652" s="104"/>
      <c r="Y2652" s="104"/>
      <c r="Z2652" s="113"/>
      <c r="AA2652" s="113"/>
      <c r="AB2652" s="113"/>
    </row>
    <row r="2653" spans="24:28" x14ac:dyDescent="0.2">
      <c r="X2653" s="104"/>
      <c r="Y2653" s="104"/>
      <c r="Z2653" s="113"/>
      <c r="AA2653" s="113"/>
      <c r="AB2653" s="113"/>
    </row>
    <row r="2654" spans="24:28" x14ac:dyDescent="0.2">
      <c r="X2654" s="104"/>
      <c r="Y2654" s="104"/>
      <c r="Z2654" s="113"/>
      <c r="AA2654" s="113"/>
      <c r="AB2654" s="113"/>
    </row>
    <row r="2655" spans="24:28" x14ac:dyDescent="0.2">
      <c r="X2655" s="104"/>
      <c r="Y2655" s="104"/>
      <c r="Z2655" s="113"/>
      <c r="AA2655" s="113"/>
      <c r="AB2655" s="113"/>
    </row>
    <row r="2656" spans="24:28" x14ac:dyDescent="0.2">
      <c r="X2656" s="104"/>
      <c r="Y2656" s="104"/>
      <c r="Z2656" s="113"/>
      <c r="AA2656" s="113"/>
      <c r="AB2656" s="113"/>
    </row>
    <row r="2657" spans="24:28" x14ac:dyDescent="0.2">
      <c r="X2657" s="104"/>
      <c r="Y2657" s="104"/>
      <c r="Z2657" s="113"/>
      <c r="AA2657" s="113"/>
      <c r="AB2657" s="113"/>
    </row>
    <row r="2658" spans="24:28" x14ac:dyDescent="0.2">
      <c r="X2658" s="104"/>
      <c r="Y2658" s="104"/>
      <c r="Z2658" s="113"/>
      <c r="AA2658" s="113"/>
      <c r="AB2658" s="113"/>
    </row>
    <row r="2659" spans="24:28" x14ac:dyDescent="0.2">
      <c r="X2659" s="104"/>
      <c r="Y2659" s="104"/>
      <c r="Z2659" s="113"/>
      <c r="AA2659" s="113"/>
      <c r="AB2659" s="113"/>
    </row>
    <row r="2660" spans="24:28" x14ac:dyDescent="0.2">
      <c r="X2660" s="104"/>
      <c r="Y2660" s="104"/>
      <c r="Z2660" s="113"/>
      <c r="AA2660" s="113"/>
      <c r="AB2660" s="113"/>
    </row>
    <row r="2661" spans="24:28" x14ac:dyDescent="0.2">
      <c r="X2661" s="104"/>
      <c r="Y2661" s="104"/>
      <c r="Z2661" s="113"/>
      <c r="AA2661" s="113"/>
      <c r="AB2661" s="113"/>
    </row>
    <row r="2662" spans="24:28" x14ac:dyDescent="0.2">
      <c r="X2662" s="104"/>
      <c r="Y2662" s="104"/>
      <c r="Z2662" s="113"/>
      <c r="AA2662" s="113"/>
      <c r="AB2662" s="113"/>
    </row>
    <row r="2663" spans="24:28" x14ac:dyDescent="0.2">
      <c r="X2663" s="104"/>
      <c r="Y2663" s="104"/>
      <c r="Z2663" s="113"/>
      <c r="AA2663" s="113"/>
      <c r="AB2663" s="113"/>
    </row>
    <row r="2664" spans="24:28" x14ac:dyDescent="0.2">
      <c r="X2664" s="104"/>
      <c r="Y2664" s="104"/>
      <c r="Z2664" s="113"/>
      <c r="AA2664" s="113"/>
      <c r="AB2664" s="113"/>
    </row>
    <row r="2665" spans="24:28" x14ac:dyDescent="0.2">
      <c r="X2665" s="104"/>
      <c r="Y2665" s="104"/>
      <c r="Z2665" s="113"/>
      <c r="AA2665" s="113"/>
      <c r="AB2665" s="113"/>
    </row>
    <row r="2666" spans="24:28" x14ac:dyDescent="0.2">
      <c r="X2666" s="104"/>
      <c r="Y2666" s="104"/>
      <c r="Z2666" s="113"/>
      <c r="AA2666" s="113"/>
      <c r="AB2666" s="113"/>
    </row>
    <row r="2667" spans="24:28" x14ac:dyDescent="0.2">
      <c r="X2667" s="104"/>
      <c r="Y2667" s="104"/>
      <c r="Z2667" s="113"/>
      <c r="AA2667" s="113"/>
      <c r="AB2667" s="113"/>
    </row>
    <row r="2668" spans="24:28" x14ac:dyDescent="0.2">
      <c r="X2668" s="104"/>
      <c r="Y2668" s="104"/>
      <c r="Z2668" s="113"/>
      <c r="AA2668" s="113"/>
      <c r="AB2668" s="113"/>
    </row>
    <row r="2669" spans="24:28" x14ac:dyDescent="0.2">
      <c r="X2669" s="104"/>
      <c r="Y2669" s="104"/>
      <c r="Z2669" s="113"/>
      <c r="AA2669" s="113"/>
      <c r="AB2669" s="113"/>
    </row>
    <row r="2670" spans="24:28" x14ac:dyDescent="0.2">
      <c r="X2670" s="104"/>
      <c r="Y2670" s="104"/>
      <c r="Z2670" s="113"/>
      <c r="AA2670" s="113"/>
      <c r="AB2670" s="113"/>
    </row>
    <row r="2671" spans="24:28" x14ac:dyDescent="0.2">
      <c r="X2671" s="104"/>
      <c r="Y2671" s="104"/>
      <c r="Z2671" s="113"/>
      <c r="AA2671" s="113"/>
      <c r="AB2671" s="113"/>
    </row>
    <row r="2672" spans="24:28" x14ac:dyDescent="0.2">
      <c r="X2672" s="104"/>
      <c r="Y2672" s="104"/>
      <c r="Z2672" s="113"/>
      <c r="AA2672" s="113"/>
      <c r="AB2672" s="113"/>
    </row>
    <row r="2673" spans="24:28" x14ac:dyDescent="0.2">
      <c r="X2673" s="104"/>
      <c r="Y2673" s="104"/>
      <c r="Z2673" s="113"/>
      <c r="AA2673" s="113"/>
      <c r="AB2673" s="113"/>
    </row>
    <row r="2674" spans="24:28" x14ac:dyDescent="0.2">
      <c r="X2674" s="104"/>
      <c r="Y2674" s="104"/>
      <c r="Z2674" s="113"/>
      <c r="AA2674" s="113"/>
      <c r="AB2674" s="113"/>
    </row>
    <row r="2675" spans="24:28" x14ac:dyDescent="0.2">
      <c r="X2675" s="104"/>
      <c r="Y2675" s="104"/>
      <c r="Z2675" s="113"/>
      <c r="AA2675" s="113"/>
      <c r="AB2675" s="113"/>
    </row>
    <row r="2676" spans="24:28" x14ac:dyDescent="0.2">
      <c r="X2676" s="104"/>
      <c r="Y2676" s="104"/>
      <c r="Z2676" s="113"/>
      <c r="AA2676" s="113"/>
      <c r="AB2676" s="113"/>
    </row>
    <row r="2677" spans="24:28" x14ac:dyDescent="0.2">
      <c r="X2677" s="104"/>
      <c r="Y2677" s="104"/>
      <c r="Z2677" s="113"/>
      <c r="AA2677" s="113"/>
      <c r="AB2677" s="113"/>
    </row>
    <row r="2678" spans="24:28" x14ac:dyDescent="0.2">
      <c r="X2678" s="104"/>
      <c r="Y2678" s="104"/>
      <c r="Z2678" s="113"/>
      <c r="AA2678" s="113"/>
      <c r="AB2678" s="113"/>
    </row>
    <row r="2679" spans="24:28" x14ac:dyDescent="0.2">
      <c r="X2679" s="104"/>
      <c r="Y2679" s="104"/>
      <c r="Z2679" s="113"/>
      <c r="AA2679" s="113"/>
      <c r="AB2679" s="113"/>
    </row>
    <row r="2680" spans="24:28" x14ac:dyDescent="0.2">
      <c r="X2680" s="104"/>
      <c r="Y2680" s="104"/>
      <c r="Z2680" s="113"/>
      <c r="AA2680" s="113"/>
      <c r="AB2680" s="113"/>
    </row>
    <row r="2681" spans="24:28" x14ac:dyDescent="0.2">
      <c r="X2681" s="104"/>
      <c r="Y2681" s="104"/>
      <c r="Z2681" s="113"/>
      <c r="AA2681" s="113"/>
      <c r="AB2681" s="113"/>
    </row>
    <row r="2682" spans="24:28" x14ac:dyDescent="0.2">
      <c r="X2682" s="104"/>
      <c r="Y2682" s="104"/>
      <c r="Z2682" s="113"/>
      <c r="AA2682" s="113"/>
      <c r="AB2682" s="113"/>
    </row>
    <row r="2683" spans="24:28" x14ac:dyDescent="0.2">
      <c r="X2683" s="104"/>
      <c r="Y2683" s="104"/>
      <c r="Z2683" s="113"/>
      <c r="AA2683" s="113"/>
      <c r="AB2683" s="113"/>
    </row>
    <row r="2684" spans="24:28" x14ac:dyDescent="0.2">
      <c r="X2684" s="104"/>
      <c r="Y2684" s="104"/>
      <c r="Z2684" s="113"/>
      <c r="AA2684" s="113"/>
      <c r="AB2684" s="113"/>
    </row>
    <row r="2685" spans="24:28" x14ac:dyDescent="0.2">
      <c r="X2685" s="104"/>
      <c r="Y2685" s="104"/>
      <c r="Z2685" s="113"/>
      <c r="AA2685" s="113"/>
      <c r="AB2685" s="113"/>
    </row>
    <row r="2686" spans="24:28" x14ac:dyDescent="0.2">
      <c r="X2686" s="104"/>
      <c r="Y2686" s="104"/>
      <c r="Z2686" s="113"/>
      <c r="AA2686" s="113"/>
      <c r="AB2686" s="113"/>
    </row>
  </sheetData>
  <sheetProtection insertRows="0" deleteRows="0" sort="0" autoFilter="0"/>
  <mergeCells count="260">
    <mergeCell ref="F84:I84"/>
    <mergeCell ref="F85:M85"/>
    <mergeCell ref="F86:M86"/>
    <mergeCell ref="F78:M78"/>
    <mergeCell ref="F79:M79"/>
    <mergeCell ref="F81:H81"/>
    <mergeCell ref="J81:K81"/>
    <mergeCell ref="F82:I82"/>
    <mergeCell ref="F83:I83"/>
    <mergeCell ref="F75:I75"/>
    <mergeCell ref="K75:M75"/>
    <mergeCell ref="F76:I76"/>
    <mergeCell ref="K76:M76"/>
    <mergeCell ref="F77:I77"/>
    <mergeCell ref="K77:M77"/>
    <mergeCell ref="F70:H70"/>
    <mergeCell ref="J70:L70"/>
    <mergeCell ref="F71:H71"/>
    <mergeCell ref="J71:L71"/>
    <mergeCell ref="A72:U72"/>
    <mergeCell ref="F74:H74"/>
    <mergeCell ref="J74:K74"/>
    <mergeCell ref="J65:L65"/>
    <mergeCell ref="J66:L66"/>
    <mergeCell ref="F68:H68"/>
    <mergeCell ref="J68:K68"/>
    <mergeCell ref="F69:I69"/>
    <mergeCell ref="J69:L69"/>
    <mergeCell ref="F58:H58"/>
    <mergeCell ref="F60:H60"/>
    <mergeCell ref="F61:L61"/>
    <mergeCell ref="F63:H63"/>
    <mergeCell ref="J63:K63"/>
    <mergeCell ref="F64:I64"/>
    <mergeCell ref="J64:L64"/>
    <mergeCell ref="A55:U55"/>
    <mergeCell ref="F57:H57"/>
    <mergeCell ref="J57:K57"/>
    <mergeCell ref="X49:X50"/>
    <mergeCell ref="B51:B52"/>
    <mergeCell ref="C51:C52"/>
    <mergeCell ref="D51:D52"/>
    <mergeCell ref="E51:E52"/>
    <mergeCell ref="F51:F52"/>
    <mergeCell ref="G51:G52"/>
    <mergeCell ref="H51:H52"/>
    <mergeCell ref="I51:I52"/>
    <mergeCell ref="F49:F50"/>
    <mergeCell ref="G49:G50"/>
    <mergeCell ref="H49:H50"/>
    <mergeCell ref="I49:I50"/>
    <mergeCell ref="V49:V50"/>
    <mergeCell ref="W49:W50"/>
    <mergeCell ref="A48:X48"/>
    <mergeCell ref="B49:B50"/>
    <mergeCell ref="C49:C50"/>
    <mergeCell ref="D49:D50"/>
    <mergeCell ref="E49:E50"/>
    <mergeCell ref="V51:V52"/>
    <mergeCell ref="W51:W52"/>
    <mergeCell ref="X51:X52"/>
    <mergeCell ref="A45:X45"/>
    <mergeCell ref="B46:B47"/>
    <mergeCell ref="C46:C47"/>
    <mergeCell ref="D46:D47"/>
    <mergeCell ref="E46:E47"/>
    <mergeCell ref="F46:F47"/>
    <mergeCell ref="G46:G47"/>
    <mergeCell ref="H46:H47"/>
    <mergeCell ref="I46:I47"/>
    <mergeCell ref="V46:V47"/>
    <mergeCell ref="W46:W47"/>
    <mergeCell ref="X46:X47"/>
    <mergeCell ref="V41:V42"/>
    <mergeCell ref="W41:W42"/>
    <mergeCell ref="X41:X42"/>
    <mergeCell ref="B43:B44"/>
    <mergeCell ref="C43:C44"/>
    <mergeCell ref="D43:D44"/>
    <mergeCell ref="E43:E44"/>
    <mergeCell ref="X43:X44"/>
    <mergeCell ref="F43:F44"/>
    <mergeCell ref="G43:G44"/>
    <mergeCell ref="H43:H44"/>
    <mergeCell ref="I43:I44"/>
    <mergeCell ref="V43:V44"/>
    <mergeCell ref="W43:W44"/>
    <mergeCell ref="B41:B42"/>
    <mergeCell ref="C41:C42"/>
    <mergeCell ref="D41:D42"/>
    <mergeCell ref="E41:E42"/>
    <mergeCell ref="F41:F42"/>
    <mergeCell ref="G41:G42"/>
    <mergeCell ref="H41:H42"/>
    <mergeCell ref="I41:I42"/>
    <mergeCell ref="A38:X38"/>
    <mergeCell ref="B39:B40"/>
    <mergeCell ref="C39:C40"/>
    <mergeCell ref="D39:D40"/>
    <mergeCell ref="E39:E40"/>
    <mergeCell ref="F39:F40"/>
    <mergeCell ref="G39:G40"/>
    <mergeCell ref="H39:H40"/>
    <mergeCell ref="I39:I40"/>
    <mergeCell ref="V39:V40"/>
    <mergeCell ref="W39:W40"/>
    <mergeCell ref="X39:X40"/>
    <mergeCell ref="G36:G37"/>
    <mergeCell ref="H36:H37"/>
    <mergeCell ref="I36:I37"/>
    <mergeCell ref="V36:V37"/>
    <mergeCell ref="W36:W37"/>
    <mergeCell ref="X36:X37"/>
    <mergeCell ref="B36:B37"/>
    <mergeCell ref="C36:C37"/>
    <mergeCell ref="D36:D37"/>
    <mergeCell ref="E36:E37"/>
    <mergeCell ref="F36:F37"/>
    <mergeCell ref="G34:G35"/>
    <mergeCell ref="H34:H35"/>
    <mergeCell ref="I34:I35"/>
    <mergeCell ref="V34:V35"/>
    <mergeCell ref="W34:W35"/>
    <mergeCell ref="X34:X35"/>
    <mergeCell ref="B34:B35"/>
    <mergeCell ref="C34:C35"/>
    <mergeCell ref="D34:D35"/>
    <mergeCell ref="E34:E35"/>
    <mergeCell ref="F34:F35"/>
    <mergeCell ref="G32:G33"/>
    <mergeCell ref="H32:H33"/>
    <mergeCell ref="I32:I33"/>
    <mergeCell ref="V32:V33"/>
    <mergeCell ref="W32:W33"/>
    <mergeCell ref="X32:X33"/>
    <mergeCell ref="B32:B33"/>
    <mergeCell ref="C32:C33"/>
    <mergeCell ref="D32:D33"/>
    <mergeCell ref="E32:E33"/>
    <mergeCell ref="F32:F33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28:F29"/>
    <mergeCell ref="G28:G29"/>
    <mergeCell ref="H28:H29"/>
    <mergeCell ref="I28:I29"/>
    <mergeCell ref="V28:V29"/>
    <mergeCell ref="W28:W29"/>
    <mergeCell ref="X28:X29"/>
    <mergeCell ref="V30:V31"/>
    <mergeCell ref="W30:W31"/>
    <mergeCell ref="X30:X31"/>
    <mergeCell ref="G30:G31"/>
    <mergeCell ref="H30:H31"/>
    <mergeCell ref="I30:I31"/>
    <mergeCell ref="G26:G27"/>
    <mergeCell ref="H26:H27"/>
    <mergeCell ref="I26:I27"/>
    <mergeCell ref="V26:V27"/>
    <mergeCell ref="W26:W27"/>
    <mergeCell ref="X26:X27"/>
    <mergeCell ref="I24:I25"/>
    <mergeCell ref="V24:V25"/>
    <mergeCell ref="W24:W25"/>
    <mergeCell ref="X24:X25"/>
    <mergeCell ref="X21:X22"/>
    <mergeCell ref="A23:X23"/>
    <mergeCell ref="B24:B25"/>
    <mergeCell ref="C24:C25"/>
    <mergeCell ref="D24:D25"/>
    <mergeCell ref="E24:E25"/>
    <mergeCell ref="F24:F25"/>
    <mergeCell ref="G24:G25"/>
    <mergeCell ref="H24:H25"/>
    <mergeCell ref="F21:F22"/>
    <mergeCell ref="G21:G22"/>
    <mergeCell ref="H21:H22"/>
    <mergeCell ref="I21:I22"/>
    <mergeCell ref="V21:V22"/>
    <mergeCell ref="W21:W22"/>
    <mergeCell ref="B21:B22"/>
    <mergeCell ref="C21:C22"/>
    <mergeCell ref="D21:D22"/>
    <mergeCell ref="E21:E22"/>
    <mergeCell ref="B26:B27"/>
    <mergeCell ref="C26:C27"/>
    <mergeCell ref="D26:D27"/>
    <mergeCell ref="E26:E27"/>
    <mergeCell ref="F26:F27"/>
    <mergeCell ref="E19:E20"/>
    <mergeCell ref="F19:F20"/>
    <mergeCell ref="G19:G20"/>
    <mergeCell ref="H19:H20"/>
    <mergeCell ref="I19:I20"/>
    <mergeCell ref="A16:X16"/>
    <mergeCell ref="B17:B18"/>
    <mergeCell ref="C17:C18"/>
    <mergeCell ref="D17:D18"/>
    <mergeCell ref="E17:E18"/>
    <mergeCell ref="F17:F18"/>
    <mergeCell ref="G17:G18"/>
    <mergeCell ref="H17:H18"/>
    <mergeCell ref="I17:I18"/>
    <mergeCell ref="V17:V18"/>
    <mergeCell ref="W17:W18"/>
    <mergeCell ref="X17:X18"/>
    <mergeCell ref="V19:V20"/>
    <mergeCell ref="W19:W20"/>
    <mergeCell ref="X19:X20"/>
    <mergeCell ref="B19:B20"/>
    <mergeCell ref="C19:C20"/>
    <mergeCell ref="D19:D20"/>
    <mergeCell ref="G14:G15"/>
    <mergeCell ref="H14:H15"/>
    <mergeCell ref="I14:I15"/>
    <mergeCell ref="V14:V15"/>
    <mergeCell ref="W14:W15"/>
    <mergeCell ref="X14:X15"/>
    <mergeCell ref="B14:B15"/>
    <mergeCell ref="C14:C15"/>
    <mergeCell ref="D14:D15"/>
    <mergeCell ref="E14:E15"/>
    <mergeCell ref="F14:F15"/>
    <mergeCell ref="I8:I9"/>
    <mergeCell ref="V8:V9"/>
    <mergeCell ref="W8:W9"/>
    <mergeCell ref="X8:X9"/>
    <mergeCell ref="B11:X11"/>
    <mergeCell ref="A13:X13"/>
    <mergeCell ref="X5:X6"/>
    <mergeCell ref="A7:X7"/>
    <mergeCell ref="B8:B9"/>
    <mergeCell ref="C8:C9"/>
    <mergeCell ref="D8:D9"/>
    <mergeCell ref="E8:E9"/>
    <mergeCell ref="F8:F9"/>
    <mergeCell ref="G8:G9"/>
    <mergeCell ref="H8:H9"/>
    <mergeCell ref="F5:F6"/>
    <mergeCell ref="G5:G6"/>
    <mergeCell ref="H5:H6"/>
    <mergeCell ref="I5:I6"/>
    <mergeCell ref="V5:V6"/>
    <mergeCell ref="W5:W6"/>
    <mergeCell ref="B1:G1"/>
    <mergeCell ref="I1:M1"/>
    <mergeCell ref="O1:Q1"/>
    <mergeCell ref="B2:X2"/>
    <mergeCell ref="A4:X4"/>
    <mergeCell ref="B5:B6"/>
    <mergeCell ref="C5:C6"/>
    <mergeCell ref="D5:D6"/>
    <mergeCell ref="E5:E6"/>
  </mergeCells>
  <printOptions horizontalCentered="1" verticalCentered="1"/>
  <pageMargins left="0" right="0" top="0" bottom="0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FA  16-5-2015</vt:lpstr>
      <vt:lpstr>Cadets</vt:lpstr>
      <vt:lpstr>Cadets!Zone_d_impression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hp</cp:lastModifiedBy>
  <dcterms:created xsi:type="dcterms:W3CDTF">2015-05-16T12:39:45Z</dcterms:created>
  <dcterms:modified xsi:type="dcterms:W3CDTF">2015-05-25T17:32:15Z</dcterms:modified>
</cp:coreProperties>
</file>