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5" windowWidth="18915" windowHeight="11490" activeTab="0"/>
  </bookViews>
  <sheets>
    <sheet name="Sommaire" sheetId="1" r:id="rId1"/>
    <sheet name="Alsace" sheetId="2" r:id="rId2"/>
    <sheet name="Aquitaine" sheetId="3" r:id="rId3"/>
    <sheet name="Auvergne" sheetId="4" r:id="rId4"/>
    <sheet name="Basse Normandie" sheetId="5" r:id="rId5"/>
    <sheet name="Bourgogne" sheetId="6" r:id="rId6"/>
    <sheet name="Bretagne" sheetId="7" r:id="rId7"/>
    <sheet name="Centre" sheetId="8" r:id="rId8"/>
    <sheet name="Champagne" sheetId="9" r:id="rId9"/>
    <sheet name="Côte d'Azur" sheetId="10" r:id="rId10"/>
    <sheet name="Franche Comté" sheetId="11" r:id="rId11"/>
    <sheet name="Guadeloupe" sheetId="12" r:id="rId12"/>
    <sheet name="Haute Normandie" sheetId="13" r:id="rId13"/>
    <sheet name="Ile de FRance" sheetId="14" r:id="rId14"/>
    <sheet name="Languedoc Rousillon" sheetId="15" r:id="rId15"/>
    <sheet name="Limousin" sheetId="16" r:id="rId16"/>
    <sheet name="Lorraine" sheetId="17" r:id="rId17"/>
    <sheet name="Midi Pyrenees" sheetId="18" r:id="rId18"/>
    <sheet name="Nord Pas de Calais" sheetId="19" r:id="rId19"/>
    <sheet name="Pays de la Loire" sheetId="20" r:id="rId20"/>
    <sheet name="Picardie" sheetId="21" r:id="rId21"/>
    <sheet name="Poitou Charente" sheetId="22" r:id="rId22"/>
    <sheet name="Provence" sheetId="23" r:id="rId23"/>
    <sheet name="La Réunion" sheetId="24" r:id="rId24"/>
    <sheet name="Rhône Alpes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club">'[4]Valeurs Dames'!$I$96:$I$146</definedName>
    <definedName name="Competition">'[2]Valeurs Dames'!$I$83:$I$88</definedName>
    <definedName name="Compétition">#REF!</definedName>
    <definedName name="listeRégions">'[6]Cat. d''âge'!$H$4:$H$34</definedName>
    <definedName name="Sexe">#REF!</definedName>
  </definedNames>
  <calcPr fullCalcOnLoad="1"/>
</workbook>
</file>

<file path=xl/sharedStrings.xml><?xml version="1.0" encoding="utf-8"?>
<sst xmlns="http://schemas.openxmlformats.org/spreadsheetml/2006/main" count="2643" uniqueCount="944">
  <si>
    <t>ALSACE</t>
  </si>
  <si>
    <t>COTE D'AZUR</t>
  </si>
  <si>
    <t>NORD PAS DE CALAIS</t>
  </si>
  <si>
    <t>OUTRE MER</t>
  </si>
  <si>
    <t>AQUITAINE</t>
  </si>
  <si>
    <t>FRANCHE COMTE</t>
  </si>
  <si>
    <t>PAYS DE LA LOIRE</t>
  </si>
  <si>
    <t>REUNION</t>
  </si>
  <si>
    <t>AUVERGNE</t>
  </si>
  <si>
    <t>PICARDIE</t>
  </si>
  <si>
    <t>ILE DE FRANCE</t>
  </si>
  <si>
    <t>POITOU CHARENTES</t>
  </si>
  <si>
    <t>BOURGOGNE</t>
  </si>
  <si>
    <t>LANGUEDOC/ROUSSILLON</t>
  </si>
  <si>
    <t>PROVENCE</t>
  </si>
  <si>
    <t xml:space="preserve">BRETAGNE </t>
  </si>
  <si>
    <t>LIMOUSIN</t>
  </si>
  <si>
    <t>RHONE ALPES</t>
  </si>
  <si>
    <t>CENTRE</t>
  </si>
  <si>
    <t>LORRAINE</t>
  </si>
  <si>
    <t>CHAMPAGNE</t>
  </si>
  <si>
    <t>MIDI PYRENEES</t>
  </si>
  <si>
    <t>Retour</t>
  </si>
  <si>
    <t>Eliminatoires du Challenge Jean Villenave</t>
  </si>
  <si>
    <t xml:space="preserve">LIEU </t>
  </si>
  <si>
    <t>Date</t>
  </si>
  <si>
    <t>Licence</t>
  </si>
  <si>
    <t>S      F-M</t>
  </si>
  <si>
    <t>Date nais.</t>
  </si>
  <si>
    <t>Cat.    d'âge</t>
  </si>
  <si>
    <t>Poids   de      corps</t>
  </si>
  <si>
    <t>Lot.</t>
  </si>
  <si>
    <t>Indice</t>
  </si>
  <si>
    <t>SQUAT</t>
  </si>
  <si>
    <t>DC</t>
  </si>
  <si>
    <t>S de T</t>
  </si>
  <si>
    <t>TOTAL Réalisé</t>
  </si>
  <si>
    <t>M</t>
  </si>
  <si>
    <t>SENIOR</t>
  </si>
  <si>
    <t>JUNIOR</t>
  </si>
  <si>
    <t>GARCIA</t>
  </si>
  <si>
    <t>DAVID</t>
  </si>
  <si>
    <t>NICOLAS</t>
  </si>
  <si>
    <t>ETIENNE</t>
  </si>
  <si>
    <t>ASPOM</t>
  </si>
  <si>
    <t>VINCENT</t>
  </si>
  <si>
    <t>FLORENT</t>
  </si>
  <si>
    <t>THIERRY</t>
  </si>
  <si>
    <t>JORIS</t>
  </si>
  <si>
    <t>LUC</t>
  </si>
  <si>
    <t>MASTER 1</t>
  </si>
  <si>
    <t>MASTER 2</t>
  </si>
  <si>
    <t>Saison 2014/2015</t>
  </si>
  <si>
    <t>Selection Villenave 2014/2015</t>
  </si>
  <si>
    <t xml:space="preserve">COMITE </t>
  </si>
  <si>
    <t>Club</t>
  </si>
  <si>
    <t>Age</t>
  </si>
  <si>
    <t>NOM</t>
  </si>
  <si>
    <t>Prénom</t>
  </si>
  <si>
    <t>TOTAL Annoncé</t>
  </si>
  <si>
    <t xml:space="preserve">Place </t>
  </si>
  <si>
    <t>EQUIPE JEUNES</t>
  </si>
  <si>
    <t>ASCPA HALTEROPHILIE</t>
  </si>
  <si>
    <t>MOLERE</t>
  </si>
  <si>
    <t>BOITEUX</t>
  </si>
  <si>
    <t>FERBOS</t>
  </si>
  <si>
    <t>REGIS</t>
  </si>
  <si>
    <t>EQUIPE OPEN HOMMES</t>
  </si>
  <si>
    <t>ESB CULTURISME</t>
  </si>
  <si>
    <t>GARNIER</t>
  </si>
  <si>
    <t>CILLERO</t>
  </si>
  <si>
    <t>FARGUES</t>
  </si>
  <si>
    <t>FLORIAN</t>
  </si>
  <si>
    <t>CAROL</t>
  </si>
  <si>
    <t>BENOIT</t>
  </si>
  <si>
    <t>CASENOVE</t>
  </si>
  <si>
    <t>CHABANAIS</t>
  </si>
  <si>
    <t>JEREMIE</t>
  </si>
  <si>
    <t>PASQUIER</t>
  </si>
  <si>
    <t>PIERRICK</t>
  </si>
  <si>
    <t>DEGANS</t>
  </si>
  <si>
    <t>POTTIER</t>
  </si>
  <si>
    <t>GEOFFREY</t>
  </si>
  <si>
    <t>LANXAT</t>
  </si>
  <si>
    <t>MARING</t>
  </si>
  <si>
    <t>FAMECK</t>
  </si>
  <si>
    <t>LORQUIN</t>
  </si>
  <si>
    <t>MANNEQUIN</t>
  </si>
  <si>
    <t>FREDERIC</t>
  </si>
  <si>
    <t>DIEUNONNE</t>
  </si>
  <si>
    <t>GAETAN</t>
  </si>
  <si>
    <t>GEOFFROY</t>
  </si>
  <si>
    <t>LUCAS</t>
  </si>
  <si>
    <t>SA VERDUN</t>
  </si>
  <si>
    <t>ROCQUE</t>
  </si>
  <si>
    <t>ANTHONY</t>
  </si>
  <si>
    <t>DEBOUT</t>
  </si>
  <si>
    <t>VICTOR</t>
  </si>
  <si>
    <t>BESSON</t>
  </si>
  <si>
    <t>LEONARD</t>
  </si>
  <si>
    <t>LEGAY</t>
  </si>
  <si>
    <t>LEVRESSE</t>
  </si>
  <si>
    <t>FRANCK</t>
  </si>
  <si>
    <t>PICARD</t>
  </si>
  <si>
    <t>OBSERVATIONS et DIVERS :</t>
  </si>
  <si>
    <t>Secrétaire</t>
  </si>
  <si>
    <t>1er Assesseur</t>
  </si>
  <si>
    <t>Chef de Plateau</t>
  </si>
  <si>
    <t>2eme Assesseur</t>
  </si>
  <si>
    <t>BOISTELLE JOËLLE</t>
  </si>
  <si>
    <t>DANIELLE JOBARD</t>
  </si>
  <si>
    <t>ALPHOSE CUCUZZELLA</t>
  </si>
  <si>
    <t>CAROLE MALVAUX</t>
  </si>
  <si>
    <t>Port la Nouvelle</t>
  </si>
  <si>
    <t>Languedoc Roussillon</t>
  </si>
  <si>
    <t>PHILOCALIE FA Port la Nouvelle</t>
  </si>
  <si>
    <t>MASTER 3</t>
  </si>
  <si>
    <t>MUNSCH</t>
  </si>
  <si>
    <t>Alain</t>
  </si>
  <si>
    <t>DA PONTE</t>
  </si>
  <si>
    <t>Lionnel</t>
  </si>
  <si>
    <t>HADDOU</t>
  </si>
  <si>
    <t>Yaya</t>
  </si>
  <si>
    <t/>
  </si>
  <si>
    <t>MGC FABREGOIS</t>
  </si>
  <si>
    <t>SICARD</t>
  </si>
  <si>
    <t>Clément</t>
  </si>
  <si>
    <t>STROPPIANA</t>
  </si>
  <si>
    <t>Romain</t>
  </si>
  <si>
    <t>QUAI</t>
  </si>
  <si>
    <t>Joris</t>
  </si>
  <si>
    <t>BOUCHANNAFA</t>
  </si>
  <si>
    <t>Michael</t>
  </si>
  <si>
    <t>FRIEDMANN</t>
  </si>
  <si>
    <t>Jonhatan</t>
  </si>
  <si>
    <t>Kevin</t>
  </si>
  <si>
    <t>Christine SELLIER</t>
  </si>
  <si>
    <t>Karine MENARD</t>
  </si>
  <si>
    <t>Melanie PETIT FOURNIER</t>
  </si>
  <si>
    <t>Patrice MENARD</t>
  </si>
  <si>
    <t>SAINT ETIENNE</t>
  </si>
  <si>
    <t>OSC STEPHANOIS</t>
  </si>
  <si>
    <t>F</t>
  </si>
  <si>
    <t>GRILLET</t>
  </si>
  <si>
    <t>Céline</t>
  </si>
  <si>
    <t>SERVAJEAN</t>
  </si>
  <si>
    <t>Martine</t>
  </si>
  <si>
    <t>VEDEL</t>
  </si>
  <si>
    <t>Charlotte</t>
  </si>
  <si>
    <t>HC VILLEFRANCHE</t>
  </si>
  <si>
    <t>PASZKOWSKI</t>
  </si>
  <si>
    <t>Kelly</t>
  </si>
  <si>
    <t>SCHATZ</t>
  </si>
  <si>
    <t>Leslie</t>
  </si>
  <si>
    <t>BLONDAN</t>
  </si>
  <si>
    <t>Daisy</t>
  </si>
  <si>
    <t>MUCZYNSKI</t>
  </si>
  <si>
    <t>Matthias</t>
  </si>
  <si>
    <t>GRIZARD</t>
  </si>
  <si>
    <t>Justin</t>
  </si>
  <si>
    <t>LACAND</t>
  </si>
  <si>
    <t>Jeremy</t>
  </si>
  <si>
    <t>AFRESNE</t>
  </si>
  <si>
    <t>Luc</t>
  </si>
  <si>
    <t>KARAASLAN</t>
  </si>
  <si>
    <t>Celal</t>
  </si>
  <si>
    <t>ISERI</t>
  </si>
  <si>
    <t>Mehmet</t>
  </si>
  <si>
    <t>O. RICAMANDOIS</t>
  </si>
  <si>
    <t>PROSPERI</t>
  </si>
  <si>
    <t>Vinny</t>
  </si>
  <si>
    <t>SUBJUNIOR</t>
  </si>
  <si>
    <t>MERCIER</t>
  </si>
  <si>
    <t>Nathan</t>
  </si>
  <si>
    <t>FAYOLLE</t>
  </si>
  <si>
    <t>Guillaume</t>
  </si>
  <si>
    <t xml:space="preserve">E.S.S.M. </t>
  </si>
  <si>
    <t>BAALI</t>
  </si>
  <si>
    <t>Kader</t>
  </si>
  <si>
    <t>NETO</t>
  </si>
  <si>
    <t>Philippe</t>
  </si>
  <si>
    <t>BELKESIR</t>
  </si>
  <si>
    <t>Sofiane</t>
  </si>
  <si>
    <t>BARROCA</t>
  </si>
  <si>
    <t>Michel</t>
  </si>
  <si>
    <t>Richard</t>
  </si>
  <si>
    <t>VALEYRE</t>
  </si>
  <si>
    <t>Paul</t>
  </si>
  <si>
    <t>O.S.C. STEPHANOIS</t>
  </si>
  <si>
    <t>MASTROLORENZO</t>
  </si>
  <si>
    <t>Antoni</t>
  </si>
  <si>
    <t>NOIRBENT</t>
  </si>
  <si>
    <t>Mathieu</t>
  </si>
  <si>
    <t>VARVAT</t>
  </si>
  <si>
    <t>Sylvain</t>
  </si>
  <si>
    <t>A.C. ST MARCELLIN 1</t>
  </si>
  <si>
    <t>MENONI</t>
  </si>
  <si>
    <t>Enzo</t>
  </si>
  <si>
    <t>CASTEL</t>
  </si>
  <si>
    <t>Charly</t>
  </si>
  <si>
    <t>GHAOUI</t>
  </si>
  <si>
    <t>Noureddine</t>
  </si>
  <si>
    <t>H.C. GRENOBLE</t>
  </si>
  <si>
    <t>MEGNAOUA</t>
  </si>
  <si>
    <t>Ghevin</t>
  </si>
  <si>
    <t>RADAFIARISAONA</t>
  </si>
  <si>
    <t>Diera</t>
  </si>
  <si>
    <t>BONDIL</t>
  </si>
  <si>
    <t>Serge</t>
  </si>
  <si>
    <t>CAYUELA</t>
  </si>
  <si>
    <t>Hervé</t>
  </si>
  <si>
    <t>BENKISSOUS</t>
  </si>
  <si>
    <t>Mourad</t>
  </si>
  <si>
    <t>DAKKOUNI</t>
  </si>
  <si>
    <t>Chakib</t>
  </si>
  <si>
    <t>H.C. VILLEFRANCHE</t>
  </si>
  <si>
    <t>PINAT</t>
  </si>
  <si>
    <t>Jean Claude</t>
  </si>
  <si>
    <t>AUGIER</t>
  </si>
  <si>
    <t>Gilles</t>
  </si>
  <si>
    <t>PAILLER</t>
  </si>
  <si>
    <t>Fabrice</t>
  </si>
  <si>
    <t>DELPIEU</t>
  </si>
  <si>
    <t>Christian</t>
  </si>
  <si>
    <t>VINOT</t>
  </si>
  <si>
    <t>Jean François</t>
  </si>
  <si>
    <t>BUCHS</t>
  </si>
  <si>
    <t>DE ARAUJO FERREIRA</t>
  </si>
  <si>
    <t>Armando</t>
  </si>
  <si>
    <t>GUENNEC</t>
  </si>
  <si>
    <t>Edith</t>
  </si>
  <si>
    <t>ASPTT LIMOGES</t>
  </si>
  <si>
    <t>GAGNANT</t>
  </si>
  <si>
    <t>LUDOVIC</t>
  </si>
  <si>
    <t>PERIGORD</t>
  </si>
  <si>
    <t>SEBASTIEN</t>
  </si>
  <si>
    <t>GOUDIN</t>
  </si>
  <si>
    <t>CLEMENT</t>
  </si>
  <si>
    <t>MAZEAU</t>
  </si>
  <si>
    <t>JEAN- LOUIS</t>
  </si>
  <si>
    <t>ROCHE</t>
  </si>
  <si>
    <t>GUILLAUME</t>
  </si>
  <si>
    <t xml:space="preserve">NEVES </t>
  </si>
  <si>
    <t>JOSELITO</t>
  </si>
  <si>
    <t>SYLVIE BARATAUD et ROBERT MANLAY</t>
  </si>
  <si>
    <t>STEPHANE BARATAUD</t>
  </si>
  <si>
    <t>PIERRE LAPLAGNE</t>
  </si>
  <si>
    <t>DAVID SAVARY</t>
  </si>
  <si>
    <t>Le Puy en Velay</t>
  </si>
  <si>
    <t>Points SQUAT</t>
  </si>
  <si>
    <t>Points DC</t>
  </si>
  <si>
    <t>Points SdT</t>
  </si>
  <si>
    <t>SUN CLUB GERZAT</t>
  </si>
  <si>
    <t>CHALARD</t>
  </si>
  <si>
    <t>Mickael</t>
  </si>
  <si>
    <t>POINSON</t>
  </si>
  <si>
    <t>Adrien</t>
  </si>
  <si>
    <t>GRENIER</t>
  </si>
  <si>
    <t>Allan</t>
  </si>
  <si>
    <t>DURAND</t>
  </si>
  <si>
    <t>Andrea</t>
  </si>
  <si>
    <t>ANTHOUARD</t>
  </si>
  <si>
    <t>Mélodie</t>
  </si>
  <si>
    <t xml:space="preserve">DANTAS </t>
  </si>
  <si>
    <t>Aurélie</t>
  </si>
  <si>
    <t>MAITRE</t>
  </si>
  <si>
    <t>Sébastien</t>
  </si>
  <si>
    <t>DEBAISSIEUX</t>
  </si>
  <si>
    <t>Dimitri</t>
  </si>
  <si>
    <t>LABORY</t>
  </si>
  <si>
    <t>Georges</t>
  </si>
  <si>
    <t>BFAM</t>
  </si>
  <si>
    <t>THIROUARD</t>
  </si>
  <si>
    <t>Rodolphe</t>
  </si>
  <si>
    <t>GAZONI</t>
  </si>
  <si>
    <t>Frédéric</t>
  </si>
  <si>
    <t>PANI</t>
  </si>
  <si>
    <t>Giani</t>
  </si>
  <si>
    <t>BOURDEAU</t>
  </si>
  <si>
    <t>Jean-Baptiste</t>
  </si>
  <si>
    <t>AUBIERGE</t>
  </si>
  <si>
    <t>Dominique</t>
  </si>
  <si>
    <t>ALAPETITE</t>
  </si>
  <si>
    <t>Nicolas</t>
  </si>
  <si>
    <t>ILETS SPORT MONTLUCONNAIS</t>
  </si>
  <si>
    <t>COUSIN</t>
  </si>
  <si>
    <t>Steve</t>
  </si>
  <si>
    <t>FERNADES</t>
  </si>
  <si>
    <t>Loris</t>
  </si>
  <si>
    <t>Julien</t>
  </si>
  <si>
    <t>U.S.V</t>
  </si>
  <si>
    <t>ISSARTEL</t>
  </si>
  <si>
    <t>GUIZON</t>
  </si>
  <si>
    <t>Anthony</t>
  </si>
  <si>
    <t>HASSAN</t>
  </si>
  <si>
    <t>EL BELGHITI</t>
  </si>
  <si>
    <t>COMPASSO</t>
  </si>
  <si>
    <t>Charlie</t>
  </si>
  <si>
    <t>SAMBILLE</t>
  </si>
  <si>
    <t>Thomas</t>
  </si>
  <si>
    <t>VERGEZAC</t>
  </si>
  <si>
    <t>Gregory</t>
  </si>
  <si>
    <t>MENUT</t>
  </si>
  <si>
    <t>FARGIER</t>
  </si>
  <si>
    <t>Theo</t>
  </si>
  <si>
    <t>DJMAIL</t>
  </si>
  <si>
    <t>Malick</t>
  </si>
  <si>
    <t>AC.COUBON</t>
  </si>
  <si>
    <t>GERENTES</t>
  </si>
  <si>
    <t>JULIEN</t>
  </si>
  <si>
    <t>ROECKEL</t>
  </si>
  <si>
    <t>Anne-Marie</t>
  </si>
  <si>
    <t>EGELS</t>
  </si>
  <si>
    <t>Didier</t>
  </si>
  <si>
    <t>Gérard Mialon</t>
  </si>
  <si>
    <t>Bernard Bougerol</t>
  </si>
  <si>
    <t>Maurice Lieutaud</t>
  </si>
  <si>
    <t>Jacques Esbrayat</t>
  </si>
  <si>
    <t>BERTIN</t>
  </si>
  <si>
    <t>BEAUREGARD</t>
  </si>
  <si>
    <t>Eric</t>
  </si>
  <si>
    <t>MAUBERT</t>
  </si>
  <si>
    <t>Cécile</t>
  </si>
  <si>
    <t>SERTELET</t>
  </si>
  <si>
    <t>Gerald</t>
  </si>
  <si>
    <t>LAPEYRE</t>
  </si>
  <si>
    <t>Pierre-Francois</t>
  </si>
  <si>
    <t>JUDEL</t>
  </si>
  <si>
    <t>Patrick</t>
  </si>
  <si>
    <t>CHANUT</t>
  </si>
  <si>
    <t>Gerard</t>
  </si>
  <si>
    <t>COLLARD</t>
  </si>
  <si>
    <t>BONNEFOY</t>
  </si>
  <si>
    <t>Jean</t>
  </si>
  <si>
    <t>ATHLETIC CLUB LE PUY EN VELAY</t>
  </si>
  <si>
    <t>NATIVEL</t>
  </si>
  <si>
    <t>Florian</t>
  </si>
  <si>
    <t>Jason</t>
  </si>
  <si>
    <t>PAYS</t>
  </si>
  <si>
    <t>DUMAS</t>
  </si>
  <si>
    <t>TIERCELIN</t>
  </si>
  <si>
    <t>Fabienne</t>
  </si>
  <si>
    <t>TRIAY</t>
  </si>
  <si>
    <t>Clement</t>
  </si>
  <si>
    <t>USV</t>
  </si>
  <si>
    <t>BLOCH BARRAUX</t>
  </si>
  <si>
    <t>Etienne</t>
  </si>
  <si>
    <t>FAVA</t>
  </si>
  <si>
    <t>Camille</t>
  </si>
  <si>
    <t>BOUMALA</t>
  </si>
  <si>
    <t>Valentin</t>
  </si>
  <si>
    <t>BOUILLOUX</t>
  </si>
  <si>
    <t>Remy</t>
  </si>
  <si>
    <t>COLOMB</t>
  </si>
  <si>
    <t>Kévin</t>
  </si>
  <si>
    <t>ESBELIN</t>
  </si>
  <si>
    <t>Brice</t>
  </si>
  <si>
    <t>ANGOULEME</t>
  </si>
  <si>
    <t>CHAA 1</t>
  </si>
  <si>
    <t>CAMPAN</t>
  </si>
  <si>
    <t>RENAUD</t>
  </si>
  <si>
    <t>1J</t>
  </si>
  <si>
    <t>RENAUDIN</t>
  </si>
  <si>
    <t>GRELIER</t>
  </si>
  <si>
    <t>BAPTISTE</t>
  </si>
  <si>
    <t>CRHM 1 (HM)</t>
  </si>
  <si>
    <t>SALIOU</t>
  </si>
  <si>
    <t>FLORIE LISE</t>
  </si>
  <si>
    <t>5 H</t>
  </si>
  <si>
    <t>CORRET</t>
  </si>
  <si>
    <t>JEAN CLAUDE</t>
  </si>
  <si>
    <t>LESAGE</t>
  </si>
  <si>
    <t>ERIC</t>
  </si>
  <si>
    <t xml:space="preserve">CRHM 2 </t>
  </si>
  <si>
    <t>SAUVIGNON</t>
  </si>
  <si>
    <t>ADRIEN</t>
  </si>
  <si>
    <t>6H</t>
  </si>
  <si>
    <t>VABOIS</t>
  </si>
  <si>
    <t>TRISTAN</t>
  </si>
  <si>
    <t>PISON</t>
  </si>
  <si>
    <t>QUENTIN</t>
  </si>
  <si>
    <t>CHC AYTRE</t>
  </si>
  <si>
    <t>MARTIN</t>
  </si>
  <si>
    <t>ANAELLE</t>
  </si>
  <si>
    <t>1F</t>
  </si>
  <si>
    <t>VANESSA</t>
  </si>
  <si>
    <t>121230F</t>
  </si>
  <si>
    <t>YVELISE</t>
  </si>
  <si>
    <t>CHC AYTRE 1</t>
  </si>
  <si>
    <t>MAGRIN</t>
  </si>
  <si>
    <t>FABRICE</t>
  </si>
  <si>
    <t>1H</t>
  </si>
  <si>
    <t>DEROUELLE</t>
  </si>
  <si>
    <t>ROMUALD</t>
  </si>
  <si>
    <t>ANGIBAUD</t>
  </si>
  <si>
    <t>CHC AYTRE 2</t>
  </si>
  <si>
    <t>COUTEAU</t>
  </si>
  <si>
    <t>CHARLY</t>
  </si>
  <si>
    <t>4H</t>
  </si>
  <si>
    <t>SEUTRE</t>
  </si>
  <si>
    <t>FRANCIS</t>
  </si>
  <si>
    <t xml:space="preserve">SANCHEZ </t>
  </si>
  <si>
    <t>JEAN FRANCOIS</t>
  </si>
  <si>
    <t>UACHM COGNAC</t>
  </si>
  <si>
    <t>IDIER</t>
  </si>
  <si>
    <t>2H</t>
  </si>
  <si>
    <t>MICHEL</t>
  </si>
  <si>
    <t>GRATAUD</t>
  </si>
  <si>
    <t>CHAA 2</t>
  </si>
  <si>
    <t>CHASSIN</t>
  </si>
  <si>
    <t>3H</t>
  </si>
  <si>
    <t>SEALLY</t>
  </si>
  <si>
    <t>ALAIN</t>
  </si>
  <si>
    <t>KADONG</t>
  </si>
  <si>
    <t>KENNETH</t>
  </si>
  <si>
    <t>CHAA 3</t>
  </si>
  <si>
    <t>MERINO</t>
  </si>
  <si>
    <t>Mayra</t>
  </si>
  <si>
    <t>2F</t>
  </si>
  <si>
    <t>FOULLIARON</t>
  </si>
  <si>
    <t>Claire</t>
  </si>
  <si>
    <t>PUCEK</t>
  </si>
  <si>
    <t>Suzanne</t>
  </si>
  <si>
    <t>ESPACE FORM LOUDUN</t>
  </si>
  <si>
    <t>MATTERA</t>
  </si>
  <si>
    <t>Jean Michel</t>
  </si>
  <si>
    <t>1M</t>
  </si>
  <si>
    <t>LANDRE</t>
  </si>
  <si>
    <t>Francky</t>
  </si>
  <si>
    <t>JOANNY</t>
  </si>
  <si>
    <t>CHAA 3 (HM)</t>
  </si>
  <si>
    <t>13/6/199</t>
  </si>
  <si>
    <t>CADET</t>
  </si>
  <si>
    <t>MENETAUD</t>
  </si>
  <si>
    <t>AMANDINE</t>
  </si>
  <si>
    <t>HM</t>
  </si>
  <si>
    <t>VALADAS</t>
  </si>
  <si>
    <t>PHILIPPE</t>
  </si>
  <si>
    <t>MARESQ</t>
  </si>
  <si>
    <t>JEROME</t>
  </si>
  <si>
    <t>COUTEAU M.</t>
  </si>
  <si>
    <t>BLANCHE A.</t>
  </si>
  <si>
    <t>MARTIN JL</t>
  </si>
  <si>
    <t>ELOUD A.</t>
  </si>
  <si>
    <t>La Plaine des palmistes</t>
  </si>
  <si>
    <t>La Réunion</t>
  </si>
  <si>
    <t>C.H. DU TAMPON</t>
  </si>
  <si>
    <t>HUET</t>
  </si>
  <si>
    <t>PRUGNIERES</t>
  </si>
  <si>
    <t>Rodrigues</t>
  </si>
  <si>
    <t>Jean-Phlillipe</t>
  </si>
  <si>
    <t>HC LA GRANDE MONTEE</t>
  </si>
  <si>
    <t>RIVIERE</t>
  </si>
  <si>
    <t>Jean Max</t>
  </si>
  <si>
    <t>MONIQUE</t>
  </si>
  <si>
    <t>Jean-Hugues</t>
  </si>
  <si>
    <t>LE CLUB DES DEUX PTITS NANOS</t>
  </si>
  <si>
    <t>ROUGET</t>
  </si>
  <si>
    <t>Louchiano</t>
  </si>
  <si>
    <t>Luciano</t>
  </si>
  <si>
    <t>LALLEMAND</t>
  </si>
  <si>
    <t>Olivier</t>
  </si>
  <si>
    <t>S.C.H.M. Saint-Paul</t>
  </si>
  <si>
    <t>LEBLE</t>
  </si>
  <si>
    <t>Jean-Louis</t>
  </si>
  <si>
    <t>MARIMOUTOU</t>
  </si>
  <si>
    <t>Marjorie</t>
  </si>
  <si>
    <t>LORICOURT</t>
  </si>
  <si>
    <t>SULLY</t>
  </si>
  <si>
    <t>CH LA PLAINE</t>
  </si>
  <si>
    <t>VIRAMA</t>
  </si>
  <si>
    <t>Déborah</t>
  </si>
  <si>
    <t>TORIT</t>
  </si>
  <si>
    <t>Stéphanie</t>
  </si>
  <si>
    <t xml:space="preserve">LEBRETON </t>
  </si>
  <si>
    <t>Florence</t>
  </si>
  <si>
    <t>MELCHIOR</t>
  </si>
  <si>
    <t>Christopher</t>
  </si>
  <si>
    <t>PAYET</t>
  </si>
  <si>
    <t>Joas</t>
  </si>
  <si>
    <t>Gilbert</t>
  </si>
  <si>
    <t>HUET Nicolas/AUBERVAL Georges</t>
  </si>
  <si>
    <t>PAYET Jacqueline</t>
  </si>
  <si>
    <t>ROUGET Luciano</t>
  </si>
  <si>
    <t>CHANE FO Jean-Hugues</t>
  </si>
  <si>
    <t>PONTIVY</t>
  </si>
  <si>
    <t>BRETAGNE</t>
  </si>
  <si>
    <t>FITNESS ST AVE (56)</t>
  </si>
  <si>
    <t>SEVENO</t>
  </si>
  <si>
    <t>RYO</t>
  </si>
  <si>
    <t>Jean Marie</t>
  </si>
  <si>
    <t>JEHANNO</t>
  </si>
  <si>
    <t>Joan</t>
  </si>
  <si>
    <t>BECQUET</t>
  </si>
  <si>
    <t>Jeremmy</t>
  </si>
  <si>
    <t>LE GARGASSON</t>
  </si>
  <si>
    <t>Bruno</t>
  </si>
  <si>
    <t>ROUE</t>
  </si>
  <si>
    <t>Morgan</t>
  </si>
  <si>
    <t>SC LE RHEU ENERGYM (35)</t>
  </si>
  <si>
    <t>LE PAVEN</t>
  </si>
  <si>
    <t>Maël</t>
  </si>
  <si>
    <t>JOUANNY</t>
  </si>
  <si>
    <t>Maxime</t>
  </si>
  <si>
    <t>BOURQUARD</t>
  </si>
  <si>
    <t>AMEYE</t>
  </si>
  <si>
    <t>Aurélien</t>
  </si>
  <si>
    <t>NUNES</t>
  </si>
  <si>
    <t>Bruce</t>
  </si>
  <si>
    <t>MATHIEU</t>
  </si>
  <si>
    <t>Gwenaël</t>
  </si>
  <si>
    <t>PONDI FITNESS (56)</t>
  </si>
  <si>
    <t xml:space="preserve">HEMONIC </t>
  </si>
  <si>
    <t>LE CLAINCHE</t>
  </si>
  <si>
    <t>LOPEZ</t>
  </si>
  <si>
    <t>André</t>
  </si>
  <si>
    <t>MOTAIS J/BAILBLE B</t>
  </si>
  <si>
    <t>GUINARD MF/JOUANNO D</t>
  </si>
  <si>
    <t>COCAUD S/ ALIAS JC</t>
  </si>
  <si>
    <t>GUERRA E</t>
  </si>
  <si>
    <t>PERONNE</t>
  </si>
  <si>
    <t>AAEEP PERONNE</t>
  </si>
  <si>
    <t>COMMONT</t>
  </si>
  <si>
    <t>ALLAL BEN MAATI</t>
  </si>
  <si>
    <t>LERICHE</t>
  </si>
  <si>
    <t>LA VAILLANTE                ST QUENTIN 1</t>
  </si>
  <si>
    <t>PARIZOT</t>
  </si>
  <si>
    <t>BEGUE</t>
  </si>
  <si>
    <t>JEREMY</t>
  </si>
  <si>
    <t>GAUTIER</t>
  </si>
  <si>
    <t>LA VAILLANTE                ST QUENTIN 2</t>
  </si>
  <si>
    <t>GUILLOUET</t>
  </si>
  <si>
    <t>TIMOTE</t>
  </si>
  <si>
    <t>ROY</t>
  </si>
  <si>
    <t>KENGY</t>
  </si>
  <si>
    <t xml:space="preserve">LINDET </t>
  </si>
  <si>
    <t>ALEXIS</t>
  </si>
  <si>
    <t>CHCD  COMINES (59)</t>
  </si>
  <si>
    <t>KREUTZER</t>
  </si>
  <si>
    <t>PASCAL</t>
  </si>
  <si>
    <t>DORCHY</t>
  </si>
  <si>
    <t>THOMAS</t>
  </si>
  <si>
    <t>FORREST</t>
  </si>
  <si>
    <t>XAVIER</t>
  </si>
  <si>
    <t>David DUHAUTOY</t>
  </si>
  <si>
    <t>Bruno PERAIRE</t>
  </si>
  <si>
    <t>VENDOME</t>
  </si>
  <si>
    <t>CHM CHATEAUROUX</t>
  </si>
  <si>
    <t>CONAN</t>
  </si>
  <si>
    <t>LINDA</t>
  </si>
  <si>
    <t>OLSLAWSKA</t>
  </si>
  <si>
    <t>MARINA</t>
  </si>
  <si>
    <t>GUENAN</t>
  </si>
  <si>
    <t>MARIA</t>
  </si>
  <si>
    <t>ESSOR DES CARNUTES CHARTRES</t>
  </si>
  <si>
    <t>BOUDVIN</t>
  </si>
  <si>
    <t>CHRISTOPHE</t>
  </si>
  <si>
    <t>LETELLIER</t>
  </si>
  <si>
    <t>BRIGITTE</t>
  </si>
  <si>
    <t>LAMARRE</t>
  </si>
  <si>
    <t>DREUX DEVELOPPE COUCHE MUSCULATION</t>
  </si>
  <si>
    <t>DUVAL</t>
  </si>
  <si>
    <t>CHARLES</t>
  </si>
  <si>
    <t>MARNEUR</t>
  </si>
  <si>
    <t>BAUPUIS</t>
  </si>
  <si>
    <t>PATRICK</t>
  </si>
  <si>
    <t>FORT</t>
  </si>
  <si>
    <t>MAXIME</t>
  </si>
  <si>
    <t>GAUME</t>
  </si>
  <si>
    <t>LOUIS</t>
  </si>
  <si>
    <t>DULERY</t>
  </si>
  <si>
    <t>ROUSSEAU</t>
  </si>
  <si>
    <t>JEAN-LUC</t>
  </si>
  <si>
    <t>BORDAT</t>
  </si>
  <si>
    <t>BELARDAT</t>
  </si>
  <si>
    <t>US VENDOME</t>
  </si>
  <si>
    <t>GOSAN</t>
  </si>
  <si>
    <t>OLIVIER</t>
  </si>
  <si>
    <t>PEAN</t>
  </si>
  <si>
    <t>AURELIEN</t>
  </si>
  <si>
    <t>BRAULT</t>
  </si>
  <si>
    <t>KEVIN</t>
  </si>
  <si>
    <t>PAULET</t>
  </si>
  <si>
    <t>YANN</t>
  </si>
  <si>
    <t>LACHARTRE</t>
  </si>
  <si>
    <t>STEPHANE</t>
  </si>
  <si>
    <t>POSSAMAI</t>
  </si>
  <si>
    <t>LILIAN</t>
  </si>
  <si>
    <t>ERDOGAN</t>
  </si>
  <si>
    <t>BARIS</t>
  </si>
  <si>
    <t>SAUVE</t>
  </si>
  <si>
    <t>JASON</t>
  </si>
  <si>
    <t>POULLAIN</t>
  </si>
  <si>
    <t>SYLVAIN</t>
  </si>
  <si>
    <t xml:space="preserve"> US TOURS HALTEROPHILIE</t>
  </si>
  <si>
    <t>MENYENGUE</t>
  </si>
  <si>
    <t>JUSTIN</t>
  </si>
  <si>
    <t>DRUSSE</t>
  </si>
  <si>
    <t>BORIS</t>
  </si>
  <si>
    <t>JOUVEAUX</t>
  </si>
  <si>
    <t>TROYES</t>
  </si>
  <si>
    <t>CHAMPAGNE ARDENNE</t>
  </si>
  <si>
    <t>TROYES OMNISPORTS</t>
  </si>
  <si>
    <t>NGUYEN</t>
  </si>
  <si>
    <t>DANG PHILIPPE</t>
  </si>
  <si>
    <t>JONATHAN</t>
  </si>
  <si>
    <t>NGO</t>
  </si>
  <si>
    <t>WILLIAM</t>
  </si>
  <si>
    <t>POULET</t>
  </si>
  <si>
    <t>HERRGOTT</t>
  </si>
  <si>
    <t>DANIEL</t>
  </si>
  <si>
    <t>DOGLATOV</t>
  </si>
  <si>
    <t>RASSUL</t>
  </si>
  <si>
    <t>HOANGTHUAN</t>
  </si>
  <si>
    <t>CHRISTELLE PRUNIER - JEAN-MARY PRUNIER</t>
  </si>
  <si>
    <t>ALAIN DELBECK</t>
  </si>
  <si>
    <t>JEAN-YVES MINELLE</t>
  </si>
  <si>
    <t>JEAN-MICHEL WIECZORECK</t>
  </si>
  <si>
    <t>RIANS</t>
  </si>
  <si>
    <t>COTE D AZUR</t>
  </si>
  <si>
    <t>AFC RIANS</t>
  </si>
  <si>
    <t>CALVES</t>
  </si>
  <si>
    <t>FRANCOISE</t>
  </si>
  <si>
    <t>DUBOUX</t>
  </si>
  <si>
    <t>ANDREE</t>
  </si>
  <si>
    <t>AMOUREUX</t>
  </si>
  <si>
    <t>LUCIEN</t>
  </si>
  <si>
    <t>LE MENER</t>
  </si>
  <si>
    <t>SASSANO</t>
  </si>
  <si>
    <t>VIRGILE</t>
  </si>
  <si>
    <t>GILLES</t>
  </si>
  <si>
    <t>FAURY</t>
  </si>
  <si>
    <t>ARMAND</t>
  </si>
  <si>
    <t>FRANCAVILLA</t>
  </si>
  <si>
    <t>MELEK</t>
  </si>
  <si>
    <t>AS MONACO</t>
  </si>
  <si>
    <t>LORIS</t>
  </si>
  <si>
    <t>OUMAILIA</t>
  </si>
  <si>
    <t>AMORESE</t>
  </si>
  <si>
    <t>FABRIZIO</t>
  </si>
  <si>
    <t>Examen de Krettly Marc : Jury DEVROE Paul , DECOUDUN Jean paul, TURCOT Nathalie</t>
  </si>
  <si>
    <t>GUARINO  GAETAN</t>
  </si>
  <si>
    <t>PUGLIESE LEONARD</t>
  </si>
  <si>
    <t>KRETTLY  MARC</t>
  </si>
  <si>
    <t>SUIRE MARYSE</t>
  </si>
  <si>
    <t>ALBI</t>
  </si>
  <si>
    <t>HCM MONTAUBAN JEUNE</t>
  </si>
  <si>
    <t>GOUDY</t>
  </si>
  <si>
    <t>SERPIN</t>
  </si>
  <si>
    <t>VILAIN</t>
  </si>
  <si>
    <t>THC TIOULOUSE JEUNE</t>
  </si>
  <si>
    <t>DIAGO</t>
  </si>
  <si>
    <t>CYRIL</t>
  </si>
  <si>
    <t>GUERTEAU</t>
  </si>
  <si>
    <t>BASHARAT</t>
  </si>
  <si>
    <t>HASHIM</t>
  </si>
  <si>
    <t>THC TOULOUSE 1</t>
  </si>
  <si>
    <t>ABADIE</t>
  </si>
  <si>
    <t>JOINVILLE</t>
  </si>
  <si>
    <t>CROSLAND</t>
  </si>
  <si>
    <t>HCM MONTAUBAN 1</t>
  </si>
  <si>
    <t>RICHARD</t>
  </si>
  <si>
    <t>ELGHAMACHI</t>
  </si>
  <si>
    <t>ATEF</t>
  </si>
  <si>
    <t>CORALIN</t>
  </si>
  <si>
    <t>CARL</t>
  </si>
  <si>
    <t>HCM MONTAUBAN 2</t>
  </si>
  <si>
    <t>DELPRAT</t>
  </si>
  <si>
    <t>DIAS</t>
  </si>
  <si>
    <t>CARLO</t>
  </si>
  <si>
    <t>MARTIAUX</t>
  </si>
  <si>
    <t>CEDRIC</t>
  </si>
  <si>
    <t>BGC AUSSILLON</t>
  </si>
  <si>
    <t>CABRAL</t>
  </si>
  <si>
    <t>MANUEL</t>
  </si>
  <si>
    <t>GALINDO</t>
  </si>
  <si>
    <t>BENJAMIN</t>
  </si>
  <si>
    <t>ALBERTO</t>
  </si>
  <si>
    <t>THC TOULOUSE 2</t>
  </si>
  <si>
    <t>L EXACT</t>
  </si>
  <si>
    <t>RODERIC</t>
  </si>
  <si>
    <t>BOUZEBIBA</t>
  </si>
  <si>
    <t>Damien</t>
  </si>
  <si>
    <t>ALFA MOISSAC</t>
  </si>
  <si>
    <t>ABDOULMEJIDOV</t>
  </si>
  <si>
    <t>ZAOUR</t>
  </si>
  <si>
    <t>REY</t>
  </si>
  <si>
    <t>DIDIER</t>
  </si>
  <si>
    <t>BEHRINGER</t>
  </si>
  <si>
    <t>SANDRINE FARINA</t>
  </si>
  <si>
    <t>GGEORGES PRUNI</t>
  </si>
  <si>
    <t>JACQUES MILLECAM</t>
  </si>
  <si>
    <t>JOEL ROBINEAU</t>
  </si>
  <si>
    <t>B NOHALES</t>
  </si>
  <si>
    <t>C BUCHS</t>
  </si>
  <si>
    <t>JB BLONDAN</t>
  </si>
  <si>
    <t>CHARLOTTE VEDEL, P JULLIARD</t>
  </si>
  <si>
    <t>E GUENNEC</t>
  </si>
  <si>
    <t>MARTINE ROCHE</t>
  </si>
  <si>
    <t>TRILPORT</t>
  </si>
  <si>
    <t>ILE DE France</t>
  </si>
  <si>
    <t>US TRILPORT</t>
  </si>
  <si>
    <t>SOARES</t>
  </si>
  <si>
    <t>RAYNAUD</t>
  </si>
  <si>
    <t>ANTOINE</t>
  </si>
  <si>
    <t>KRAMP</t>
  </si>
  <si>
    <t>DONATIEN</t>
  </si>
  <si>
    <t>USCOV VILLEPINTE</t>
  </si>
  <si>
    <t>ANDRADE</t>
  </si>
  <si>
    <t>AGOSTINHO</t>
  </si>
  <si>
    <t>ESTEVES</t>
  </si>
  <si>
    <t>HENRIQUE</t>
  </si>
  <si>
    <t>GOBALAKICAENI</t>
  </si>
  <si>
    <t>SOUBASH</t>
  </si>
  <si>
    <t>VELIZY MUSCULATION</t>
  </si>
  <si>
    <t>NITHARUM</t>
  </si>
  <si>
    <t>MARIE PIERRE</t>
  </si>
  <si>
    <t>LESELLIER</t>
  </si>
  <si>
    <t>CHRISTINE</t>
  </si>
  <si>
    <t>FERAUD</t>
  </si>
  <si>
    <t>NATHALIE</t>
  </si>
  <si>
    <t>ACMA MAISON ALFORT</t>
  </si>
  <si>
    <t>ROMAIN</t>
  </si>
  <si>
    <t>LIVY LAURE</t>
  </si>
  <si>
    <t>LIEGE</t>
  </si>
  <si>
    <t>MARIE CHRISTINE</t>
  </si>
  <si>
    <t>MELODIE</t>
  </si>
  <si>
    <t>GABALI</t>
  </si>
  <si>
    <t>JESSY</t>
  </si>
  <si>
    <t>CAVANNA</t>
  </si>
  <si>
    <t>CHHEM</t>
  </si>
  <si>
    <t>CLUB ADAMOIS</t>
  </si>
  <si>
    <t>TASSEIN</t>
  </si>
  <si>
    <t>CARON</t>
  </si>
  <si>
    <t>ROGER</t>
  </si>
  <si>
    <t>JIMMY</t>
  </si>
  <si>
    <t>CARIOU</t>
  </si>
  <si>
    <t>FOURNIER</t>
  </si>
  <si>
    <t>LOUET</t>
  </si>
  <si>
    <t>MORVILLEZ</t>
  </si>
  <si>
    <t>VILLIN</t>
  </si>
  <si>
    <t>US METRO PARIS</t>
  </si>
  <si>
    <t>BENHAMOU</t>
  </si>
  <si>
    <t>SACHA</t>
  </si>
  <si>
    <t>MOCIC</t>
  </si>
  <si>
    <t>VUK</t>
  </si>
  <si>
    <t>ADJA</t>
  </si>
  <si>
    <t>BRAHIM</t>
  </si>
  <si>
    <t>HERPE</t>
  </si>
  <si>
    <t>PIERRE</t>
  </si>
  <si>
    <t>GUILLIN</t>
  </si>
  <si>
    <t>MAXIMILLIEN</t>
  </si>
  <si>
    <t>PAYEN</t>
  </si>
  <si>
    <t>ARBOUZ</t>
  </si>
  <si>
    <t>MEHDI</t>
  </si>
  <si>
    <t>BEN SAID</t>
  </si>
  <si>
    <t>SAMI</t>
  </si>
  <si>
    <t>CITERNE</t>
  </si>
  <si>
    <t>MESANGE</t>
  </si>
  <si>
    <t>PAUL</t>
  </si>
  <si>
    <t>ROLLAND</t>
  </si>
  <si>
    <t>PIRES</t>
  </si>
  <si>
    <t>LEBLEVENEC</t>
  </si>
  <si>
    <t>NINA</t>
  </si>
  <si>
    <t>CO VERT SAINT DENIS</t>
  </si>
  <si>
    <t>PUJOL</t>
  </si>
  <si>
    <t>VIRGINIE</t>
  </si>
  <si>
    <t>LEROY</t>
  </si>
  <si>
    <t>ALINE</t>
  </si>
  <si>
    <t>MASTER 4</t>
  </si>
  <si>
    <t>DE FARIA</t>
  </si>
  <si>
    <t>LEBOURG</t>
  </si>
  <si>
    <t>ALEXANDRE</t>
  </si>
  <si>
    <t>BAOUZ</t>
  </si>
  <si>
    <t>MOHAMED</t>
  </si>
  <si>
    <t>LE SAUX</t>
  </si>
  <si>
    <t>CASSARD</t>
  </si>
  <si>
    <t>RAOUL</t>
  </si>
  <si>
    <t>BENSIMON</t>
  </si>
  <si>
    <t>VOUILLOT</t>
  </si>
  <si>
    <t>MARC</t>
  </si>
  <si>
    <t>Cindy Lesellier - Gregory dufour</t>
  </si>
  <si>
    <t>Taysse Gerard</t>
  </si>
  <si>
    <t>Reynaldo Pascal Casas</t>
  </si>
  <si>
    <t>Christian Leroy</t>
  </si>
  <si>
    <t>MONDRAGON</t>
  </si>
  <si>
    <t>CHCMONDRAGON</t>
  </si>
  <si>
    <t>BOYER</t>
  </si>
  <si>
    <t>BOUTEILLER</t>
  </si>
  <si>
    <t>SARCY</t>
  </si>
  <si>
    <t>VITROLLES</t>
  </si>
  <si>
    <t>IVARS</t>
  </si>
  <si>
    <t>GERARD</t>
  </si>
  <si>
    <t xml:space="preserve">FERAUD </t>
  </si>
  <si>
    <t>GUYLHEM</t>
  </si>
  <si>
    <t>RUCART</t>
  </si>
  <si>
    <t>THIBAULT</t>
  </si>
  <si>
    <t>HC MARSEILLE</t>
  </si>
  <si>
    <t>VAN THUAN</t>
  </si>
  <si>
    <t>MORA</t>
  </si>
  <si>
    <t>AMBS</t>
  </si>
  <si>
    <t>FLORESTAN</t>
  </si>
  <si>
    <t>BERTRAND</t>
  </si>
  <si>
    <t>MOUGEL</t>
  </si>
  <si>
    <t>THEO</t>
  </si>
  <si>
    <t>AMRI</t>
  </si>
  <si>
    <t>BEKAY</t>
  </si>
  <si>
    <t>ROVIRA</t>
  </si>
  <si>
    <t>DALIA</t>
  </si>
  <si>
    <t>ANGELIQUE</t>
  </si>
  <si>
    <t>CHCMARIGNANE</t>
  </si>
  <si>
    <t>SPANEVELLO</t>
  </si>
  <si>
    <t>ANNE</t>
  </si>
  <si>
    <t>BEC</t>
  </si>
  <si>
    <t>ALBERT</t>
  </si>
  <si>
    <t>LABERENNE</t>
  </si>
  <si>
    <t>BOYER NOEMIE</t>
  </si>
  <si>
    <t>LYDIE ROSSO</t>
  </si>
  <si>
    <t>BOYER BERNARD /                 JP BELMAS</t>
  </si>
  <si>
    <t>ANITA PEYRON</t>
  </si>
  <si>
    <t>AVALON 89</t>
  </si>
  <si>
    <t>STADE  AUXERROIS</t>
  </si>
  <si>
    <t>DUTRILLAUX</t>
  </si>
  <si>
    <t>MARIE CLAUDE</t>
  </si>
  <si>
    <t>VIGOUROUX</t>
  </si>
  <si>
    <t>PATRICIA</t>
  </si>
  <si>
    <t>MICHAUT</t>
  </si>
  <si>
    <t>MARTINE</t>
  </si>
  <si>
    <t>A S FOURCHAMBAULT</t>
  </si>
  <si>
    <t>LEGARD</t>
  </si>
  <si>
    <t>STEPHANIE</t>
  </si>
  <si>
    <t>MINGOT</t>
  </si>
  <si>
    <t>SYLVIE</t>
  </si>
  <si>
    <t>FLORA</t>
  </si>
  <si>
    <t>LOUIS FABRICE</t>
  </si>
  <si>
    <t>PRACELLA LEO</t>
  </si>
  <si>
    <t>GROUET JEAN-MICHEL</t>
  </si>
  <si>
    <t>PERROT RENE</t>
  </si>
  <si>
    <t>AVALLON</t>
  </si>
  <si>
    <t>H C AVALLON</t>
  </si>
  <si>
    <t>SACCAULT</t>
  </si>
  <si>
    <t>RINGEVAL</t>
  </si>
  <si>
    <t>LHERMITTE</t>
  </si>
  <si>
    <t>CHOQUET</t>
  </si>
  <si>
    <t>JOFFRAY</t>
  </si>
  <si>
    <t>HOCHART</t>
  </si>
  <si>
    <t>EDDY</t>
  </si>
  <si>
    <t>COSNE SUR LOIRE</t>
  </si>
  <si>
    <t>GOURY</t>
  </si>
  <si>
    <t>NEMBROT</t>
  </si>
  <si>
    <t>JEAN-PIERRE</t>
  </si>
  <si>
    <t>VACHER</t>
  </si>
  <si>
    <t>RAYMOND</t>
  </si>
  <si>
    <t>RABIOT</t>
  </si>
  <si>
    <t>BONIN</t>
  </si>
  <si>
    <t>MASAROTTI</t>
  </si>
  <si>
    <t>UGO</t>
  </si>
  <si>
    <t>KUHN</t>
  </si>
  <si>
    <t>KWIECIEN</t>
  </si>
  <si>
    <t>COLMARD</t>
  </si>
  <si>
    <t>MICKAEL</t>
  </si>
  <si>
    <t>GUYON</t>
  </si>
  <si>
    <t>HENRY</t>
  </si>
  <si>
    <t>YOANN</t>
  </si>
  <si>
    <t>OLYMPIQUE  MACON</t>
  </si>
  <si>
    <t>HERBICK</t>
  </si>
  <si>
    <t>FAVRETTO</t>
  </si>
  <si>
    <t>ROBIN</t>
  </si>
  <si>
    <t>BILLAS</t>
  </si>
  <si>
    <t>VERON GYM</t>
  </si>
  <si>
    <t>LEMIRE</t>
  </si>
  <si>
    <t>ALVES</t>
  </si>
  <si>
    <t>STEVE</t>
  </si>
  <si>
    <t>PETIT</t>
  </si>
  <si>
    <t>CHICOUET</t>
  </si>
  <si>
    <t>AURY</t>
  </si>
  <si>
    <t>VERBURGH</t>
  </si>
  <si>
    <t>Jean-Michel Grouet</t>
  </si>
  <si>
    <t>Yves Baudiot</t>
  </si>
  <si>
    <t>René Perrot</t>
  </si>
  <si>
    <t>GEORGES</t>
  </si>
  <si>
    <t>PRACELLA</t>
  </si>
  <si>
    <t>STADE AUXERROIS</t>
  </si>
  <si>
    <t>GAUDRY</t>
  </si>
  <si>
    <t>YVES</t>
  </si>
  <si>
    <t>CLAVIER</t>
  </si>
  <si>
    <t>ARNAUD</t>
  </si>
  <si>
    <t>BONNEL</t>
  </si>
  <si>
    <t>MATHIAS</t>
  </si>
  <si>
    <t>LAROSE</t>
  </si>
  <si>
    <t>NAUDIN</t>
  </si>
  <si>
    <t xml:space="preserve">JEAN  </t>
  </si>
  <si>
    <t>ATIFAME</t>
  </si>
  <si>
    <t>CLAUDE</t>
  </si>
  <si>
    <t>ALESSANDRINO</t>
  </si>
  <si>
    <t>ISIGKEIT</t>
  </si>
  <si>
    <t>HOCQUARD</t>
  </si>
  <si>
    <t>CARION</t>
  </si>
  <si>
    <t>LEGARD STEPHANIE</t>
  </si>
  <si>
    <t>BAUDIOT YVES</t>
  </si>
  <si>
    <t>LE TRAIT</t>
  </si>
  <si>
    <t xml:space="preserve"> NORMANDIE</t>
  </si>
  <si>
    <t>CHM LE TRAIT (76)</t>
  </si>
  <si>
    <t>JUILIEN</t>
  </si>
  <si>
    <t>FRANCE</t>
  </si>
  <si>
    <t>CALLAIS</t>
  </si>
  <si>
    <t>LUCIE</t>
  </si>
  <si>
    <t>HERVIOU</t>
  </si>
  <si>
    <t>CHLOE</t>
  </si>
  <si>
    <t>LEROUX</t>
  </si>
  <si>
    <t>VIANNEY</t>
  </si>
  <si>
    <t>LEFEBVRE</t>
  </si>
  <si>
    <t>AUBERT</t>
  </si>
  <si>
    <t>JOEL</t>
  </si>
  <si>
    <t>GRAIN</t>
  </si>
  <si>
    <t>SAUSSEY</t>
  </si>
  <si>
    <t>RAPHAEL</t>
  </si>
  <si>
    <t>BERNARD</t>
  </si>
  <si>
    <t>ST LO (50)</t>
  </si>
  <si>
    <t>FARIA VILACA</t>
  </si>
  <si>
    <t>LEFORT</t>
  </si>
  <si>
    <t>BRESSAMO</t>
  </si>
  <si>
    <t>POWER IMPACT GYM (93)</t>
  </si>
  <si>
    <t>BOUGMADOUZ</t>
  </si>
  <si>
    <t>GEMEL</t>
  </si>
  <si>
    <t>KOZIAR</t>
  </si>
  <si>
    <t>HERIT</t>
  </si>
  <si>
    <t>CAEN USSJE (14)</t>
  </si>
  <si>
    <t>BILLARD</t>
  </si>
  <si>
    <t>REGINE</t>
  </si>
  <si>
    <t>DEZIER</t>
  </si>
  <si>
    <t>CAMILLE</t>
  </si>
  <si>
    <t>PARFAIT</t>
  </si>
  <si>
    <t>CHICOYNEAU</t>
  </si>
  <si>
    <t>FONTAINE</t>
  </si>
  <si>
    <t>GOUET</t>
  </si>
  <si>
    <t>LECHAMOINE</t>
  </si>
  <si>
    <t>GWENNAEL</t>
  </si>
  <si>
    <t>GALHAUT Sébastien</t>
  </si>
  <si>
    <t>ENAULT Dominique</t>
  </si>
  <si>
    <t>COUCHY Stanilas</t>
  </si>
  <si>
    <t>GALHAUT Rodolphe</t>
  </si>
  <si>
    <t>******</t>
  </si>
  <si>
    <t>NORMANDIE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</si>
</sst>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000.0"/>
    <numFmt numFmtId="167" formatCode="dd/mm/yy;@"/>
    <numFmt numFmtId="168" formatCode="0.0;[Red]0.0"/>
    <numFmt numFmtId="169" formatCode="yyyy"/>
    <numFmt numFmtId="170" formatCode="[$-40C]dddd\ d\ mmmm\ yyyy"/>
    <numFmt numFmtId="171" formatCode="[$-40C]d\-mmm\-yy;@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4"/>
      <color indexed="39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sz val="10"/>
      <color indexed="39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8"/>
      <color indexed="39"/>
      <name val="Times New Roman"/>
      <family val="1"/>
    </font>
    <font>
      <sz val="10"/>
      <name val="Arial"/>
      <family val="2"/>
    </font>
    <font>
      <b/>
      <i/>
      <sz val="26"/>
      <name val="Arial"/>
      <family val="2"/>
    </font>
    <font>
      <b/>
      <u val="single"/>
      <sz val="12"/>
      <color indexed="39"/>
      <name val="Times New Roman"/>
      <family val="1"/>
    </font>
    <font>
      <sz val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trike/>
      <sz val="11"/>
      <name val="Arial"/>
      <family val="2"/>
    </font>
    <font>
      <b/>
      <sz val="16"/>
      <name val="Arial"/>
      <family val="2"/>
    </font>
    <font>
      <b/>
      <i/>
      <sz val="22"/>
      <name val="Arial"/>
      <family val="2"/>
    </font>
    <font>
      <strike/>
      <sz val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4"/>
      <color indexed="10"/>
      <name val="Times New Roman"/>
      <family val="1"/>
    </font>
    <font>
      <b/>
      <sz val="9"/>
      <color indexed="13"/>
      <name val="Arial"/>
      <family val="0"/>
    </font>
    <font>
      <b/>
      <sz val="10"/>
      <color indexed="14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2060"/>
      <name val="Arial"/>
      <family val="2"/>
    </font>
    <font>
      <b/>
      <sz val="14"/>
      <color rgb="FFFF0000"/>
      <name val="Times New Roman"/>
      <family val="1"/>
    </font>
    <font>
      <b/>
      <sz val="11"/>
      <color rgb="FF00206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 style="double"/>
      <right style="double"/>
      <top style="thin"/>
      <bottom/>
    </border>
    <border>
      <left style="thin"/>
      <right style="double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0" borderId="2" applyNumberFormat="0" applyFill="0" applyAlignment="0" applyProtection="0"/>
    <xf numFmtId="0" fontId="1" fillId="26" borderId="3" applyNumberFormat="0" applyFont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25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1" borderId="9" applyNumberFormat="0" applyAlignment="0" applyProtection="0"/>
  </cellStyleXfs>
  <cellXfs count="4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5" applyNumberFormat="1" applyFont="1" applyAlignment="1" applyProtection="1">
      <alignment horizontal="center"/>
      <protection locked="0"/>
    </xf>
    <xf numFmtId="0" fontId="5" fillId="0" borderId="0" xfId="55" applyNumberFormat="1" applyFont="1" applyAlignment="1" applyProtection="1">
      <alignment horizontal="center"/>
      <protection locked="0"/>
    </xf>
    <xf numFmtId="0" fontId="6" fillId="0" borderId="0" xfId="55" applyNumberFormat="1" applyFont="1" applyAlignment="1" applyProtection="1">
      <alignment/>
      <protection locked="0"/>
    </xf>
    <xf numFmtId="0" fontId="8" fillId="0" borderId="0" xfId="45" applyFont="1" applyAlignment="1" applyProtection="1">
      <alignment/>
      <protection/>
    </xf>
    <xf numFmtId="14" fontId="9" fillId="0" borderId="0" xfId="55" applyNumberFormat="1" applyFont="1" applyAlignment="1" applyProtection="1">
      <alignment horizontal="left"/>
      <protection locked="0"/>
    </xf>
    <xf numFmtId="0" fontId="10" fillId="0" borderId="0" xfId="55" applyNumberFormat="1" applyFont="1" applyAlignment="1" applyProtection="1">
      <alignment/>
      <protection locked="0"/>
    </xf>
    <xf numFmtId="0" fontId="4" fillId="0" borderId="0" xfId="55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55" applyNumberFormat="1" applyFont="1" applyAlignment="1" applyProtection="1">
      <alignment/>
      <protection locked="0"/>
    </xf>
    <xf numFmtId="0" fontId="13" fillId="0" borderId="0" xfId="55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Fill="1" applyAlignment="1" quotePrefix="1">
      <alignment vertical="center"/>
    </xf>
    <xf numFmtId="0" fontId="0" fillId="0" borderId="0" xfId="0" applyAlignment="1">
      <alignment horizontal="center"/>
    </xf>
    <xf numFmtId="0" fontId="17" fillId="0" borderId="0" xfId="45" applyNumberFormat="1" applyFont="1" applyFill="1" applyBorder="1" applyAlignment="1">
      <alignment horizontal="center" vertical="center"/>
    </xf>
    <xf numFmtId="0" fontId="7" fillId="0" borderId="0" xfId="45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14" fontId="22" fillId="0" borderId="0" xfId="0" applyNumberFormat="1" applyFont="1" applyFill="1" applyAlignment="1" applyProtection="1">
      <alignment vertical="center"/>
      <protection hidden="1"/>
    </xf>
    <xf numFmtId="164" fontId="0" fillId="0" borderId="0" xfId="0" applyNumberForma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3" fillId="32" borderId="10" xfId="0" applyFont="1" applyFill="1" applyBorder="1" applyAlignment="1">
      <alignment horizontal="centerContinuous" vertical="center"/>
    </xf>
    <xf numFmtId="0" fontId="23" fillId="32" borderId="10" xfId="0" applyFont="1" applyFill="1" applyBorder="1" applyAlignment="1">
      <alignment horizontal="left" vertical="center"/>
    </xf>
    <xf numFmtId="0" fontId="23" fillId="32" borderId="10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32" borderId="12" xfId="0" applyFont="1" applyFill="1" applyBorder="1" applyAlignment="1">
      <alignment horizontal="centerContinuous" vertical="center"/>
    </xf>
    <xf numFmtId="0" fontId="23" fillId="3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14" fontId="20" fillId="0" borderId="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>
      <alignment vertical="center"/>
    </xf>
    <xf numFmtId="0" fontId="23" fillId="32" borderId="10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7" xfId="0" applyNumberFormat="1" applyFont="1" applyFill="1" applyBorder="1" applyAlignment="1" applyProtection="1">
      <alignment horizontal="center" vertical="center" shrinkToFit="1"/>
      <protection locked="0"/>
    </xf>
    <xf numFmtId="169" fontId="26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17" xfId="0" applyNumberFormat="1" applyFont="1" applyBorder="1" applyAlignment="1" applyProtection="1">
      <alignment horizontal="center" vertical="center" shrinkToFit="1"/>
      <protection/>
    </xf>
    <xf numFmtId="49" fontId="19" fillId="0" borderId="17" xfId="0" applyNumberFormat="1" applyFont="1" applyFill="1" applyBorder="1" applyAlignment="1" quotePrefix="1">
      <alignment horizontal="center" vertical="center" shrinkToFit="1"/>
    </xf>
    <xf numFmtId="0" fontId="2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7" xfId="0" applyNumberFormat="1" applyFont="1" applyFill="1" applyBorder="1" applyAlignment="1">
      <alignment horizontal="center" vertical="center" shrinkToFit="1"/>
    </xf>
    <xf numFmtId="0" fontId="25" fillId="0" borderId="18" xfId="0" applyNumberFormat="1" applyFont="1" applyFill="1" applyBorder="1" applyAlignment="1" applyProtection="1">
      <alignment horizontal="center" vertical="center" shrinkToFit="1"/>
      <protection locked="0"/>
    </xf>
    <xf numFmtId="169" fontId="26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11" xfId="0" applyNumberFormat="1" applyFont="1" applyBorder="1" applyAlignment="1" applyProtection="1">
      <alignment horizontal="center" vertical="center" shrinkToFit="1"/>
      <protection/>
    </xf>
    <xf numFmtId="49" fontId="19" fillId="0" borderId="11" xfId="0" applyNumberFormat="1" applyFont="1" applyFill="1" applyBorder="1" applyAlignment="1" quotePrefix="1">
      <alignment horizontal="center" vertical="center" shrinkToFit="1"/>
    </xf>
    <xf numFmtId="0" fontId="15" fillId="0" borderId="11" xfId="0" applyNumberFormat="1" applyFont="1" applyFill="1" applyBorder="1" applyAlignment="1">
      <alignment horizontal="center" vertical="center" shrinkToFit="1"/>
    </xf>
    <xf numFmtId="0" fontId="2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20" xfId="0" applyNumberFormat="1" applyFont="1" applyFill="1" applyBorder="1" applyAlignment="1" applyProtection="1">
      <alignment horizontal="center" vertical="center" shrinkToFit="1"/>
      <protection locked="0"/>
    </xf>
    <xf numFmtId="169" fontId="26" fillId="0" borderId="20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20" xfId="0" applyNumberFormat="1" applyFont="1" applyBorder="1" applyAlignment="1" applyProtection="1">
      <alignment horizontal="center" vertical="center" shrinkToFit="1"/>
      <protection/>
    </xf>
    <xf numFmtId="49" fontId="19" fillId="0" borderId="20" xfId="0" applyNumberFormat="1" applyFont="1" applyFill="1" applyBorder="1" applyAlignment="1" quotePrefix="1">
      <alignment horizontal="center" vertical="center" shrinkToFit="1"/>
    </xf>
    <xf numFmtId="0" fontId="2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0" xfId="0" applyNumberFormat="1" applyFont="1" applyFill="1" applyBorder="1" applyAlignment="1">
      <alignment horizontal="center" vertical="center" shrinkToFit="1"/>
    </xf>
    <xf numFmtId="0" fontId="2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169" fontId="26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13" xfId="0" applyNumberFormat="1" applyFont="1" applyBorder="1" applyAlignment="1" applyProtection="1">
      <alignment horizontal="center" vertical="center" shrinkToFit="1"/>
      <protection/>
    </xf>
    <xf numFmtId="49" fontId="19" fillId="0" borderId="13" xfId="0" applyNumberFormat="1" applyFont="1" applyFill="1" applyBorder="1" applyAlignment="1" quotePrefix="1">
      <alignment horizontal="center" vertical="center" shrinkToFit="1"/>
    </xf>
    <xf numFmtId="0" fontId="2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3" xfId="0" applyNumberFormat="1" applyFont="1" applyFill="1" applyBorder="1" applyAlignment="1">
      <alignment horizontal="center" vertical="center" shrinkToFit="1"/>
    </xf>
    <xf numFmtId="0" fontId="2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23" xfId="0" applyNumberFormat="1" applyFont="1" applyFill="1" applyBorder="1" applyAlignment="1" applyProtection="1">
      <alignment horizontal="center" vertical="center" shrinkToFit="1"/>
      <protection locked="0"/>
    </xf>
    <xf numFmtId="169" fontId="26" fillId="0" borderId="16" xfId="0" applyNumberFormat="1" applyFont="1" applyFill="1" applyBorder="1" applyAlignment="1" applyProtection="1">
      <alignment horizontal="center" vertical="center" shrinkToFit="1"/>
      <protection locked="0"/>
    </xf>
    <xf numFmtId="169" fontId="2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23" fillId="32" borderId="10" xfId="0" applyFont="1" applyFill="1" applyBorder="1" applyAlignment="1">
      <alignment horizontal="center" vertical="center"/>
    </xf>
    <xf numFmtId="0" fontId="23" fillId="32" borderId="25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26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2" fontId="15" fillId="0" borderId="0" xfId="0" applyNumberFormat="1" applyFont="1" applyAlignment="1">
      <alignment horizontal="center" vertical="center" shrinkToFit="1"/>
    </xf>
    <xf numFmtId="165" fontId="0" fillId="0" borderId="0" xfId="0" applyNumberFormat="1" applyAlignment="1">
      <alignment horizontal="center" vertical="center" shrinkToFit="1"/>
    </xf>
    <xf numFmtId="0" fontId="25" fillId="0" borderId="0" xfId="0" applyNumberFormat="1" applyFont="1" applyAlignment="1">
      <alignment horizontal="center" vertical="center"/>
    </xf>
    <xf numFmtId="0" fontId="15" fillId="0" borderId="27" xfId="0" applyFont="1" applyBorder="1" applyAlignment="1">
      <alignment horizontal="center" vertical="center" shrinkToFit="1"/>
    </xf>
    <xf numFmtId="164" fontId="15" fillId="0" borderId="27" xfId="0" applyNumberFormat="1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5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25" fillId="0" borderId="13" xfId="0" applyNumberFormat="1" applyFont="1" applyFill="1" applyBorder="1" applyAlignment="1" applyProtection="1">
      <alignment horizontal="center" vertical="center"/>
      <protection locked="0"/>
    </xf>
    <xf numFmtId="169" fontId="26" fillId="0" borderId="11" xfId="0" applyNumberFormat="1" applyFont="1" applyFill="1" applyBorder="1" applyAlignment="1" applyProtection="1">
      <alignment horizontal="center" vertical="center"/>
      <protection locked="0"/>
    </xf>
    <xf numFmtId="1" fontId="19" fillId="0" borderId="11" xfId="0" applyNumberFormat="1" applyFont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 quotePrefix="1">
      <alignment horizontal="center" vertical="center"/>
    </xf>
    <xf numFmtId="169" fontId="26" fillId="0" borderId="13" xfId="0" applyNumberFormat="1" applyFont="1" applyFill="1" applyBorder="1" applyAlignment="1" applyProtection="1">
      <alignment horizontal="center" vertical="center"/>
      <protection locked="0"/>
    </xf>
    <xf numFmtId="1" fontId="19" fillId="0" borderId="13" xfId="0" applyNumberFormat="1" applyFont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quotePrefix="1">
      <alignment horizontal="center" vertical="center"/>
    </xf>
    <xf numFmtId="169" fontId="26" fillId="0" borderId="16" xfId="0" applyNumberFormat="1" applyFont="1" applyFill="1" applyBorder="1" applyAlignment="1" applyProtection="1">
      <alignment horizontal="center" vertical="center"/>
      <protection locked="0"/>
    </xf>
    <xf numFmtId="1" fontId="19" fillId="0" borderId="17" xfId="0" applyNumberFormat="1" applyFont="1" applyBorder="1" applyAlignment="1" applyProtection="1">
      <alignment horizontal="center" vertical="center"/>
      <protection/>
    </xf>
    <xf numFmtId="49" fontId="19" fillId="0" borderId="17" xfId="0" applyNumberFormat="1" applyFont="1" applyFill="1" applyBorder="1" applyAlignment="1" quotePrefix="1">
      <alignment horizontal="center" vertical="center"/>
    </xf>
    <xf numFmtId="169" fontId="26" fillId="0" borderId="24" xfId="0" applyNumberFormat="1" applyFont="1" applyFill="1" applyBorder="1" applyAlignment="1" applyProtection="1">
      <alignment horizontal="center" vertical="center"/>
      <protection locked="0"/>
    </xf>
    <xf numFmtId="169" fontId="26" fillId="0" borderId="17" xfId="0" applyNumberFormat="1" applyFont="1" applyFill="1" applyBorder="1" applyAlignment="1" applyProtection="1">
      <alignment horizontal="center" vertical="center"/>
      <protection locked="0"/>
    </xf>
    <xf numFmtId="169" fontId="26" fillId="0" borderId="20" xfId="0" applyNumberFormat="1" applyFont="1" applyFill="1" applyBorder="1" applyAlignment="1" applyProtection="1">
      <alignment horizontal="center" vertical="center"/>
      <protection locked="0"/>
    </xf>
    <xf numFmtId="1" fontId="19" fillId="0" borderId="20" xfId="0" applyNumberFormat="1" applyFont="1" applyBorder="1" applyAlignment="1" applyProtection="1">
      <alignment horizontal="center" vertical="center"/>
      <protection/>
    </xf>
    <xf numFmtId="49" fontId="19" fillId="0" borderId="20" xfId="0" applyNumberFormat="1" applyFont="1" applyFill="1" applyBorder="1" applyAlignment="1" quotePrefix="1">
      <alignment horizontal="center" vertical="center"/>
    </xf>
    <xf numFmtId="0" fontId="25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19" fillId="0" borderId="24" xfId="0" applyNumberFormat="1" applyFont="1" applyBorder="1" applyAlignment="1" applyProtection="1">
      <alignment horizontal="center" vertical="center"/>
      <protection/>
    </xf>
    <xf numFmtId="49" fontId="19" fillId="0" borderId="24" xfId="0" applyNumberFormat="1" applyFont="1" applyFill="1" applyBorder="1" applyAlignment="1" quotePrefix="1">
      <alignment horizontal="center" vertical="center"/>
    </xf>
    <xf numFmtId="0" fontId="2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20" xfId="0" applyNumberFormat="1" applyFont="1" applyFill="1" applyBorder="1" applyAlignment="1" applyProtection="1">
      <alignment horizontal="center" vertic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>
      <alignment horizontal="center" vertical="center"/>
    </xf>
    <xf numFmtId="14" fontId="20" fillId="0" borderId="3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2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 applyProtection="1">
      <alignment horizontal="center" vertical="center" wrapText="1" shrinkToFit="1"/>
      <protection locked="0"/>
    </xf>
    <xf numFmtId="0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5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NumberFormat="1" applyFon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15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3" fillId="32" borderId="10" xfId="0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3" fillId="32" borderId="10" xfId="0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shrinkToFit="1"/>
      <protection locked="0"/>
    </xf>
    <xf numFmtId="0" fontId="23" fillId="32" borderId="10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NumberFormat="1" applyFont="1" applyFill="1" applyBorder="1" applyAlignment="1" applyProtection="1">
      <alignment horizontal="center" vertical="center"/>
      <protection locked="0"/>
    </xf>
    <xf numFmtId="0" fontId="25" fillId="0" borderId="19" xfId="0" applyNumberFormat="1" applyFont="1" applyFill="1" applyBorder="1" applyAlignment="1" applyProtection="1">
      <alignment horizontal="center" vertical="center"/>
      <protection locked="0"/>
    </xf>
    <xf numFmtId="1" fontId="19" fillId="0" borderId="24" xfId="0" applyNumberFormat="1" applyFont="1" applyBorder="1" applyAlignment="1" applyProtection="1">
      <alignment horizontal="center" vertical="center" shrinkToFit="1"/>
      <protection/>
    </xf>
    <xf numFmtId="49" fontId="19" fillId="0" borderId="24" xfId="0" applyNumberFormat="1" applyFont="1" applyFill="1" applyBorder="1" applyAlignment="1" quotePrefix="1">
      <alignment horizontal="center" vertical="center" shrinkToFit="1"/>
    </xf>
    <xf numFmtId="0" fontId="23" fillId="32" borderId="10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shrinkToFit="1"/>
    </xf>
    <xf numFmtId="49" fontId="19" fillId="0" borderId="13" xfId="0" applyNumberFormat="1" applyFont="1" applyFill="1" applyBorder="1" applyAlignment="1">
      <alignment horizontal="center" vertical="center" shrinkToFit="1"/>
    </xf>
    <xf numFmtId="49" fontId="19" fillId="0" borderId="17" xfId="0" applyNumberFormat="1" applyFont="1" applyFill="1" applyBorder="1" applyAlignment="1">
      <alignment horizontal="center" vertical="center" shrinkToFit="1"/>
    </xf>
    <xf numFmtId="49" fontId="19" fillId="0" borderId="20" xfId="0" applyNumberFormat="1" applyFont="1" applyFill="1" applyBorder="1" applyAlignment="1">
      <alignment horizontal="center" vertical="center" shrinkToFit="1"/>
    </xf>
    <xf numFmtId="169" fontId="26" fillId="0" borderId="18" xfId="0" applyNumberFormat="1" applyFont="1" applyFill="1" applyBorder="1" applyAlignment="1" applyProtection="1">
      <alignment horizontal="center" vertical="center"/>
      <protection locked="0"/>
    </xf>
    <xf numFmtId="14" fontId="2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34" borderId="18" xfId="0" applyNumberFormat="1" applyFont="1" applyFill="1" applyBorder="1" applyAlignment="1" applyProtection="1">
      <alignment horizontal="center" vertical="center"/>
      <protection locked="0"/>
    </xf>
    <xf numFmtId="0" fontId="25" fillId="34" borderId="13" xfId="0" applyNumberFormat="1" applyFont="1" applyFill="1" applyBorder="1" applyAlignment="1" applyProtection="1">
      <alignment horizontal="center" vertical="center" shrinkToFit="1"/>
      <protection locked="0"/>
    </xf>
    <xf numFmtId="169" fontId="26" fillId="34" borderId="13" xfId="0" applyNumberFormat="1" applyFont="1" applyFill="1" applyBorder="1" applyAlignment="1" applyProtection="1">
      <alignment horizontal="center" vertical="center"/>
      <protection locked="0"/>
    </xf>
    <xf numFmtId="1" fontId="19" fillId="34" borderId="13" xfId="0" applyNumberFormat="1" applyFont="1" applyFill="1" applyBorder="1" applyAlignment="1" applyProtection="1">
      <alignment horizontal="center" vertical="center"/>
      <protection/>
    </xf>
    <xf numFmtId="49" fontId="19" fillId="34" borderId="13" xfId="0" applyNumberFormat="1" applyFont="1" applyFill="1" applyBorder="1" applyAlignment="1" quotePrefix="1">
      <alignment horizontal="center" vertical="center"/>
    </xf>
    <xf numFmtId="0" fontId="2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13" xfId="0" applyNumberFormat="1" applyFont="1" applyFill="1" applyBorder="1" applyAlignment="1">
      <alignment horizontal="center" vertical="center"/>
    </xf>
    <xf numFmtId="0" fontId="25" fillId="34" borderId="32" xfId="0" applyNumberFormat="1" applyFont="1" applyFill="1" applyBorder="1" applyAlignment="1" applyProtection="1">
      <alignment horizontal="center" vertical="center"/>
      <protection locked="0"/>
    </xf>
    <xf numFmtId="0" fontId="15" fillId="34" borderId="33" xfId="0" applyNumberFormat="1" applyFont="1" applyFill="1" applyBorder="1" applyAlignment="1" applyProtection="1">
      <alignment horizontal="center" vertical="top"/>
      <protection locked="0"/>
    </xf>
    <xf numFmtId="0" fontId="15" fillId="34" borderId="33" xfId="0" applyFont="1" applyFill="1" applyBorder="1" applyAlignment="1" applyProtection="1">
      <alignment horizontal="center" vertical="center"/>
      <protection locked="0"/>
    </xf>
    <xf numFmtId="0" fontId="15" fillId="34" borderId="34" xfId="0" applyFont="1" applyFill="1" applyBorder="1" applyAlignment="1" applyProtection="1">
      <alignment horizontal="center"/>
      <protection locked="0"/>
    </xf>
    <xf numFmtId="0" fontId="78" fillId="34" borderId="34" xfId="0" applyFont="1" applyFill="1" applyBorder="1" applyAlignment="1" applyProtection="1">
      <alignment horizontal="center" vertical="center"/>
      <protection/>
    </xf>
    <xf numFmtId="0" fontId="78" fillId="34" borderId="33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 locked="0"/>
    </xf>
    <xf numFmtId="0" fontId="30" fillId="34" borderId="33" xfId="0" applyNumberFormat="1" applyFont="1" applyFill="1" applyBorder="1" applyAlignment="1" applyProtection="1">
      <alignment horizontal="center" vertical="top"/>
      <protection locked="0"/>
    </xf>
    <xf numFmtId="0" fontId="30" fillId="34" borderId="33" xfId="0" applyFont="1" applyFill="1" applyBorder="1" applyAlignment="1" applyProtection="1">
      <alignment horizontal="center" vertical="center"/>
      <protection locked="0"/>
    </xf>
    <xf numFmtId="0" fontId="30" fillId="34" borderId="34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0" applyNumberFormat="1" applyFont="1" applyFill="1" applyBorder="1" applyAlignment="1" applyProtection="1">
      <alignment horizontal="center" vertical="center" shrinkToFit="1"/>
      <protection locked="0"/>
    </xf>
    <xf numFmtId="169" fontId="26" fillId="0" borderId="0" xfId="0" applyNumberFormat="1" applyFont="1" applyFill="1" applyBorder="1" applyAlignment="1" applyProtection="1">
      <alignment horizontal="center" vertical="center"/>
      <protection locked="0"/>
    </xf>
    <xf numFmtId="1" fontId="19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quotePrefix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 applyProtection="1">
      <alignment horizontal="center" vertical="top"/>
      <protection locked="0"/>
    </xf>
    <xf numFmtId="0" fontId="30" fillId="0" borderId="0" xfId="0" applyNumberFormat="1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7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Continuous" vertical="center"/>
    </xf>
    <xf numFmtId="0" fontId="23" fillId="35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horizontal="centerContinuous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26" xfId="0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6" fontId="79" fillId="0" borderId="0" xfId="55" applyNumberFormat="1" applyFont="1" applyAlignment="1" applyProtection="1">
      <alignment horizontal="center"/>
      <protection locked="0"/>
    </xf>
    <xf numFmtId="0" fontId="14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Alignment="1" applyProtection="1">
      <alignment horizontal="center"/>
      <protection locked="0"/>
    </xf>
    <xf numFmtId="0" fontId="23" fillId="36" borderId="35" xfId="0" applyFont="1" applyFill="1" applyBorder="1" applyAlignment="1" applyProtection="1" quotePrefix="1">
      <alignment horizont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 locked="0"/>
    </xf>
    <xf numFmtId="0" fontId="80" fillId="0" borderId="35" xfId="0" applyNumberFormat="1" applyFont="1" applyFill="1" applyBorder="1" applyAlignment="1" applyProtection="1">
      <alignment horizontal="center" vertical="center"/>
      <protection/>
    </xf>
    <xf numFmtId="0" fontId="78" fillId="0" borderId="33" xfId="0" applyFont="1" applyBorder="1" applyAlignment="1" applyProtection="1">
      <alignment horizontal="center" vertical="center"/>
      <protection/>
    </xf>
    <xf numFmtId="0" fontId="78" fillId="0" borderId="36" xfId="0" applyFont="1" applyBorder="1" applyAlignment="1" applyProtection="1">
      <alignment horizontal="center" vertical="center"/>
      <protection/>
    </xf>
    <xf numFmtId="0" fontId="19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5" fillId="0" borderId="37" xfId="0" applyNumberFormat="1" applyFont="1" applyFill="1" applyBorder="1" applyAlignment="1" applyProtection="1">
      <alignment horizontal="center" vertical="center"/>
      <protection locked="0"/>
    </xf>
    <xf numFmtId="0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5" fillId="0" borderId="38" xfId="0" applyNumberFormat="1" applyFont="1" applyFill="1" applyBorder="1" applyAlignment="1" applyProtection="1">
      <alignment horizontal="center" vertical="center"/>
      <protection locked="0"/>
    </xf>
    <xf numFmtId="0" fontId="23" fillId="36" borderId="35" xfId="0" applyNumberFormat="1" applyFont="1" applyFill="1" applyBorder="1" applyAlignment="1" applyProtection="1" quotePrefix="1">
      <alignment horizontal="center" vertical="top"/>
      <protection locked="0"/>
    </xf>
    <xf numFmtId="0" fontId="15" fillId="0" borderId="33" xfId="0" applyNumberFormat="1" applyFont="1" applyBorder="1" applyAlignment="1" applyProtection="1">
      <alignment horizontal="center" vertical="top"/>
      <protection locked="0"/>
    </xf>
    <xf numFmtId="0" fontId="15" fillId="0" borderId="36" xfId="0" applyNumberFormat="1" applyFont="1" applyBorder="1" applyAlignment="1" applyProtection="1">
      <alignment horizontal="center" vertical="top"/>
      <protection locked="0"/>
    </xf>
    <xf numFmtId="0" fontId="27" fillId="37" borderId="35" xfId="0" applyNumberFormat="1" applyFont="1" applyFill="1" applyBorder="1" applyAlignment="1" applyProtection="1" quotePrefix="1">
      <alignment horizontal="center" vertical="top"/>
      <protection locked="0"/>
    </xf>
    <xf numFmtId="0" fontId="30" fillId="0" borderId="33" xfId="0" applyNumberFormat="1" applyFont="1" applyBorder="1" applyAlignment="1" applyProtection="1">
      <alignment horizontal="center" vertical="top"/>
      <protection locked="0"/>
    </xf>
    <xf numFmtId="0" fontId="30" fillId="0" borderId="36" xfId="0" applyNumberFormat="1" applyFont="1" applyBorder="1" applyAlignment="1" applyProtection="1">
      <alignment horizontal="center" vertical="top"/>
      <protection locked="0"/>
    </xf>
    <xf numFmtId="0" fontId="23" fillId="36" borderId="35" xfId="0" applyFont="1" applyFill="1" applyBorder="1" applyAlignment="1" applyProtection="1" quotePrefix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165" fontId="80" fillId="0" borderId="35" xfId="0" applyNumberFormat="1" applyFont="1" applyBorder="1" applyAlignment="1" applyProtection="1">
      <alignment horizontal="center" vertical="center"/>
      <protection/>
    </xf>
    <xf numFmtId="0" fontId="19" fillId="0" borderId="39" xfId="0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27" fillId="37" borderId="35" xfId="0" applyFont="1" applyFill="1" applyBorder="1" applyAlignment="1" applyProtection="1" quotePrefix="1">
      <alignment horizontal="center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center" vertical="center"/>
      <protection locked="0"/>
    </xf>
    <xf numFmtId="0" fontId="27" fillId="37" borderId="35" xfId="0" applyFont="1" applyFill="1" applyBorder="1" applyAlignment="1" applyProtection="1" quotePrefix="1">
      <alignment horizontal="center"/>
      <protection locked="0"/>
    </xf>
    <xf numFmtId="0" fontId="30" fillId="0" borderId="33" xfId="0" applyFont="1" applyBorder="1" applyAlignment="1" applyProtection="1">
      <alignment horizontal="center"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80" fillId="0" borderId="42" xfId="0" applyNumberFormat="1" applyFont="1" applyFill="1" applyBorder="1" applyAlignment="1" applyProtection="1">
      <alignment horizontal="center" vertical="center"/>
      <protection/>
    </xf>
    <xf numFmtId="0" fontId="78" fillId="0" borderId="43" xfId="0" applyFont="1" applyBorder="1" applyAlignment="1" applyProtection="1">
      <alignment horizontal="center" vertical="center"/>
      <protection/>
    </xf>
    <xf numFmtId="0" fontId="78" fillId="0" borderId="44" xfId="0" applyFont="1" applyBorder="1" applyAlignment="1" applyProtection="1">
      <alignment horizontal="center" vertical="center"/>
      <protection/>
    </xf>
    <xf numFmtId="0" fontId="19" fillId="0" borderId="13" xfId="0" applyNumberFormat="1" applyFont="1" applyBorder="1" applyAlignment="1" applyProtection="1">
      <alignment horizontal="center" vertical="center"/>
      <protection locked="0"/>
    </xf>
    <xf numFmtId="0" fontId="23" fillId="36" borderId="14" xfId="0" applyNumberFormat="1" applyFont="1" applyFill="1" applyBorder="1" applyAlignment="1" applyProtection="1" quotePrefix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23" fillId="36" borderId="45" xfId="0" applyNumberFormat="1" applyFont="1" applyFill="1" applyBorder="1" applyAlignment="1" applyProtection="1" quotePrefix="1">
      <alignment horizontal="center"/>
      <protection locked="0"/>
    </xf>
    <xf numFmtId="0" fontId="15" fillId="0" borderId="43" xfId="0" applyNumberFormat="1" applyFont="1" applyBorder="1" applyAlignment="1" applyProtection="1">
      <alignment horizontal="center"/>
      <protection locked="0"/>
    </xf>
    <xf numFmtId="0" fontId="27" fillId="37" borderId="45" xfId="0" applyNumberFormat="1" applyFont="1" applyFill="1" applyBorder="1" applyAlignment="1" applyProtection="1" quotePrefix="1">
      <alignment horizontal="center"/>
      <protection locked="0"/>
    </xf>
    <xf numFmtId="0" fontId="30" fillId="0" borderId="43" xfId="0" applyNumberFormat="1" applyFont="1" applyBorder="1" applyAlignment="1" applyProtection="1">
      <alignment horizontal="center"/>
      <protection locked="0"/>
    </xf>
    <xf numFmtId="0" fontId="80" fillId="0" borderId="14" xfId="0" applyNumberFormat="1" applyFont="1" applyFill="1" applyBorder="1" applyAlignment="1" applyProtection="1">
      <alignment horizontal="center" vertical="center"/>
      <protection/>
    </xf>
    <xf numFmtId="165" fontId="80" fillId="0" borderId="14" xfId="0" applyNumberFormat="1" applyFont="1" applyBorder="1" applyAlignment="1" applyProtection="1">
      <alignment horizontal="center" vertical="center"/>
      <protection/>
    </xf>
    <xf numFmtId="0" fontId="25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3" fillId="36" borderId="14" xfId="0" applyNumberFormat="1" applyFont="1" applyFill="1" applyBorder="1" applyAlignment="1" applyProtection="1" quotePrefix="1">
      <alignment horizontal="center" vertical="top"/>
      <protection locked="0"/>
    </xf>
    <xf numFmtId="0" fontId="27" fillId="37" borderId="14" xfId="0" applyNumberFormat="1" applyFont="1" applyFill="1" applyBorder="1" applyAlignment="1" applyProtection="1" quotePrefix="1">
      <alignment horizontal="center" vertical="top"/>
      <protection locked="0"/>
    </xf>
    <xf numFmtId="0" fontId="28" fillId="0" borderId="47" xfId="0" applyNumberFormat="1" applyFont="1" applyFill="1" applyBorder="1" applyAlignment="1">
      <alignment horizontal="center" vertical="center" wrapText="1"/>
    </xf>
    <xf numFmtId="0" fontId="28" fillId="0" borderId="48" xfId="0" applyNumberFormat="1" applyFont="1" applyFill="1" applyBorder="1" applyAlignment="1">
      <alignment horizontal="center" vertical="center" wrapText="1"/>
    </xf>
    <xf numFmtId="0" fontId="28" fillId="0" borderId="49" xfId="0" applyNumberFormat="1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23" fillId="32" borderId="50" xfId="0" applyFont="1" applyFill="1" applyBorder="1" applyAlignment="1">
      <alignment horizontal="center" vertical="center"/>
    </xf>
    <xf numFmtId="0" fontId="29" fillId="0" borderId="51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38" borderId="26" xfId="0" applyFont="1" applyFill="1" applyBorder="1" applyAlignment="1" applyProtection="1">
      <alignment horizontal="center" vertical="center" shrinkToFit="1"/>
      <protection locked="0"/>
    </xf>
    <xf numFmtId="0" fontId="20" fillId="38" borderId="50" xfId="0" applyFont="1" applyFill="1" applyBorder="1" applyAlignment="1" applyProtection="1">
      <alignment horizontal="center" vertical="center" shrinkToFit="1"/>
      <protection locked="0"/>
    </xf>
    <xf numFmtId="0" fontId="20" fillId="38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vertical="center" shrinkToFit="1"/>
      <protection locked="0"/>
    </xf>
    <xf numFmtId="0" fontId="23" fillId="32" borderId="13" xfId="0" applyNumberFormat="1" applyFont="1" applyFill="1" applyBorder="1" applyAlignment="1">
      <alignment horizontal="center" vertical="center" wrapText="1"/>
    </xf>
    <xf numFmtId="0" fontId="23" fillId="32" borderId="18" xfId="0" applyNumberFormat="1" applyFont="1" applyFill="1" applyBorder="1" applyAlignment="1">
      <alignment horizontal="center" vertical="center" wrapText="1"/>
    </xf>
    <xf numFmtId="165" fontId="23" fillId="32" borderId="13" xfId="0" applyNumberFormat="1" applyFont="1" applyFill="1" applyBorder="1" applyAlignment="1">
      <alignment horizontal="center" vertical="center"/>
    </xf>
    <xf numFmtId="165" fontId="23" fillId="32" borderId="18" xfId="0" applyNumberFormat="1" applyFont="1" applyFill="1" applyBorder="1" applyAlignment="1">
      <alignment horizontal="center" vertical="center"/>
    </xf>
    <xf numFmtId="14" fontId="20" fillId="38" borderId="26" xfId="0" applyNumberFormat="1" applyFont="1" applyFill="1" applyBorder="1" applyAlignment="1" applyProtection="1">
      <alignment horizontal="center" vertical="center"/>
      <protection locked="0"/>
    </xf>
    <xf numFmtId="14" fontId="20" fillId="38" borderId="50" xfId="0" applyNumberFormat="1" applyFont="1" applyFill="1" applyBorder="1" applyAlignment="1" applyProtection="1">
      <alignment horizontal="center" vertical="center"/>
      <protection locked="0"/>
    </xf>
    <xf numFmtId="0" fontId="23" fillId="32" borderId="46" xfId="0" applyFont="1" applyFill="1" applyBorder="1" applyAlignment="1">
      <alignment horizontal="center" vertical="center" wrapText="1"/>
    </xf>
    <xf numFmtId="0" fontId="23" fillId="32" borderId="32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8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horizontal="center" vertical="center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18" xfId="0" applyFont="1" applyFill="1" applyBorder="1" applyAlignment="1">
      <alignment wrapText="1"/>
    </xf>
    <xf numFmtId="164" fontId="23" fillId="32" borderId="13" xfId="0" applyNumberFormat="1" applyFont="1" applyFill="1" applyBorder="1" applyAlignment="1">
      <alignment horizontal="center" vertical="center" wrapText="1"/>
    </xf>
    <xf numFmtId="164" fontId="23" fillId="32" borderId="18" xfId="0" applyNumberFormat="1" applyFont="1" applyFill="1" applyBorder="1" applyAlignment="1">
      <alignment horizontal="center" vertical="center" wrapText="1"/>
    </xf>
    <xf numFmtId="164" fontId="23" fillId="32" borderId="13" xfId="0" applyNumberFormat="1" applyFont="1" applyFill="1" applyBorder="1" applyAlignment="1">
      <alignment horizontal="center" vertical="center"/>
    </xf>
    <xf numFmtId="164" fontId="23" fillId="32" borderId="18" xfId="0" applyNumberFormat="1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" vertical="center"/>
    </xf>
    <xf numFmtId="0" fontId="23" fillId="32" borderId="59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 vertical="center"/>
    </xf>
    <xf numFmtId="0" fontId="23" fillId="32" borderId="31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165" fontId="19" fillId="0" borderId="0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 shrinkToFit="1"/>
    </xf>
    <xf numFmtId="0" fontId="19" fillId="0" borderId="27" xfId="0" applyNumberFormat="1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 applyProtection="1">
      <alignment horizontal="center" vertical="center" shrinkToFit="1"/>
      <protection locked="0"/>
    </xf>
    <xf numFmtId="0" fontId="15" fillId="0" borderId="30" xfId="0" applyNumberFormat="1" applyFont="1" applyBorder="1" applyAlignment="1" applyProtection="1">
      <alignment horizontal="center" vertical="center" shrinkToFit="1"/>
      <protection locked="0"/>
    </xf>
    <xf numFmtId="0" fontId="15" fillId="0" borderId="60" xfId="0" applyNumberFormat="1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60" xfId="0" applyFont="1" applyBorder="1" applyAlignment="1" applyProtection="1">
      <alignment horizontal="center" vertical="center" shrinkToFit="1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60" xfId="0" applyNumberFormat="1" applyFont="1" applyBorder="1" applyAlignment="1" applyProtection="1">
      <alignment horizontal="center" vertical="center"/>
      <protection locked="0"/>
    </xf>
    <xf numFmtId="0" fontId="80" fillId="0" borderId="33" xfId="0" applyNumberFormat="1" applyFont="1" applyFill="1" applyBorder="1" applyAlignment="1" applyProtection="1">
      <alignment horizontal="center" vertical="center"/>
      <protection/>
    </xf>
    <xf numFmtId="165" fontId="15" fillId="0" borderId="29" xfId="0" applyNumberFormat="1" applyFont="1" applyBorder="1" applyAlignment="1" applyProtection="1">
      <alignment horizontal="center" vertical="center"/>
      <protection locked="0"/>
    </xf>
    <xf numFmtId="165" fontId="15" fillId="0" borderId="30" xfId="0" applyNumberFormat="1" applyFont="1" applyBorder="1" applyAlignment="1" applyProtection="1">
      <alignment horizontal="center" vertical="center"/>
      <protection locked="0"/>
    </xf>
    <xf numFmtId="165" fontId="15" fillId="0" borderId="60" xfId="0" applyNumberFormat="1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19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NumberFormat="1" applyFont="1" applyFill="1" applyBorder="1" applyAlignment="1" applyProtection="1">
      <alignment horizontal="center" vertical="center"/>
      <protection locked="0"/>
    </xf>
    <xf numFmtId="0" fontId="25" fillId="0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36" borderId="33" xfId="0" applyFont="1" applyFill="1" applyBorder="1" applyAlignment="1" applyProtection="1" quotePrefix="1">
      <alignment horizontal="center"/>
      <protection locked="0"/>
    </xf>
    <xf numFmtId="0" fontId="27" fillId="37" borderId="33" xfId="0" applyFont="1" applyFill="1" applyBorder="1" applyAlignment="1" applyProtection="1" quotePrefix="1">
      <alignment horizontal="center"/>
      <protection locked="0"/>
    </xf>
    <xf numFmtId="165" fontId="80" fillId="0" borderId="33" xfId="0" applyNumberFormat="1" applyFont="1" applyBorder="1" applyAlignment="1" applyProtection="1">
      <alignment horizontal="center" vertical="center"/>
      <protection/>
    </xf>
    <xf numFmtId="0" fontId="19" fillId="39" borderId="18" xfId="0" applyNumberFormat="1" applyFont="1" applyFill="1" applyBorder="1" applyAlignment="1" applyProtection="1">
      <alignment horizontal="center" vertical="center"/>
      <protection locked="0"/>
    </xf>
    <xf numFmtId="0" fontId="0" fillId="39" borderId="18" xfId="0" applyFill="1" applyBorder="1" applyAlignment="1" applyProtection="1">
      <alignment horizontal="center" vertical="center"/>
      <protection locked="0"/>
    </xf>
    <xf numFmtId="0" fontId="23" fillId="36" borderId="33" xfId="0" applyNumberFormat="1" applyFont="1" applyFill="1" applyBorder="1" applyAlignment="1" applyProtection="1" quotePrefix="1">
      <alignment horizontal="center" vertical="top"/>
      <protection locked="0"/>
    </xf>
    <xf numFmtId="0" fontId="27" fillId="37" borderId="33" xfId="0" applyFont="1" applyFill="1" applyBorder="1" applyAlignment="1" applyProtection="1" quotePrefix="1">
      <alignment horizontal="center" vertical="center"/>
      <protection locked="0"/>
    </xf>
    <xf numFmtId="0" fontId="23" fillId="36" borderId="33" xfId="0" applyFont="1" applyFill="1" applyBorder="1" applyAlignment="1" applyProtection="1" quotePrefix="1">
      <alignment horizontal="center" vertical="center"/>
      <protection locked="0"/>
    </xf>
    <xf numFmtId="0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39" borderId="16" xfId="0" applyNumberFormat="1" applyFont="1" applyFill="1" applyBorder="1" applyAlignment="1" applyProtection="1">
      <alignment horizontal="center" vertical="center"/>
      <protection locked="0"/>
    </xf>
    <xf numFmtId="0" fontId="0" fillId="39" borderId="19" xfId="0" applyFill="1" applyBorder="1" applyAlignment="1" applyProtection="1">
      <alignment horizontal="center" vertical="center"/>
      <protection locked="0"/>
    </xf>
    <xf numFmtId="0" fontId="19" fillId="39" borderId="13" xfId="0" applyNumberFormat="1" applyFont="1" applyFill="1" applyBorder="1" applyAlignment="1" applyProtection="1">
      <alignment horizontal="center" vertical="center"/>
      <protection locked="0"/>
    </xf>
    <xf numFmtId="0" fontId="23" fillId="32" borderId="24" xfId="0" applyNumberFormat="1" applyFont="1" applyFill="1" applyBorder="1" applyAlignment="1">
      <alignment horizontal="center" vertical="center" wrapText="1"/>
    </xf>
    <xf numFmtId="0" fontId="24" fillId="32" borderId="24" xfId="0" applyFont="1" applyFill="1" applyBorder="1" applyAlignment="1">
      <alignment horizontal="center" vertical="center" wrapText="1"/>
    </xf>
    <xf numFmtId="0" fontId="27" fillId="37" borderId="14" xfId="0" applyNumberFormat="1" applyFont="1" applyFill="1" applyBorder="1" applyAlignment="1" applyProtection="1" quotePrefix="1">
      <alignment horizontal="center" vertical="center"/>
      <protection locked="0"/>
    </xf>
    <xf numFmtId="0" fontId="30" fillId="0" borderId="33" xfId="0" applyNumberFormat="1" applyFont="1" applyBorder="1" applyAlignment="1" applyProtection="1">
      <alignment horizontal="center" vertical="center"/>
      <protection locked="0"/>
    </xf>
    <xf numFmtId="0" fontId="23" fillId="32" borderId="29" xfId="0" applyFont="1" applyFill="1" applyBorder="1" applyAlignment="1">
      <alignment horizontal="center" vertical="center"/>
    </xf>
    <xf numFmtId="165" fontId="23" fillId="32" borderId="24" xfId="0" applyNumberFormat="1" applyFont="1" applyFill="1" applyBorder="1" applyAlignment="1">
      <alignment horizontal="center" vertical="center"/>
    </xf>
    <xf numFmtId="0" fontId="23" fillId="32" borderId="61" xfId="0" applyFont="1" applyFill="1" applyBorder="1" applyAlignment="1">
      <alignment horizontal="center" vertical="center" wrapText="1"/>
    </xf>
    <xf numFmtId="0" fontId="23" fillId="32" borderId="24" xfId="0" applyFont="1" applyFill="1" applyBorder="1" applyAlignment="1">
      <alignment horizontal="center" vertical="center"/>
    </xf>
    <xf numFmtId="0" fontId="23" fillId="32" borderId="24" xfId="0" applyFont="1" applyFill="1" applyBorder="1" applyAlignment="1">
      <alignment wrapText="1"/>
    </xf>
    <xf numFmtId="164" fontId="23" fillId="32" borderId="24" xfId="0" applyNumberFormat="1" applyFont="1" applyFill="1" applyBorder="1" applyAlignment="1">
      <alignment horizontal="center" vertical="center" wrapText="1"/>
    </xf>
    <xf numFmtId="164" fontId="23" fillId="32" borderId="24" xfId="0" applyNumberFormat="1" applyFont="1" applyFill="1" applyBorder="1" applyAlignment="1">
      <alignment horizontal="center" vertical="center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6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32" borderId="45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23" fillId="0" borderId="45" xfId="0" applyNumberFormat="1" applyFont="1" applyFill="1" applyBorder="1" applyAlignment="1" applyProtection="1" quotePrefix="1">
      <alignment horizontal="center" vertical="top"/>
      <protection/>
    </xf>
    <xf numFmtId="0" fontId="32" fillId="0" borderId="43" xfId="0" applyNumberFormat="1" applyFont="1" applyBorder="1" applyAlignment="1" applyProtection="1">
      <alignment horizontal="center" vertical="top"/>
      <protection/>
    </xf>
    <xf numFmtId="0" fontId="23" fillId="0" borderId="45" xfId="0" applyFont="1" applyFill="1" applyBorder="1" applyAlignment="1" applyProtection="1" quotePrefix="1">
      <alignment horizontal="center" vertical="center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 quotePrefix="1">
      <alignment horizontal="center"/>
      <protection/>
    </xf>
    <xf numFmtId="0" fontId="32" fillId="0" borderId="43" xfId="0" applyFont="1" applyBorder="1" applyAlignment="1" applyProtection="1">
      <alignment horizontal="center"/>
      <protection/>
    </xf>
    <xf numFmtId="0" fontId="23" fillId="0" borderId="42" xfId="0" applyNumberFormat="1" applyFont="1" applyFill="1" applyBorder="1" applyAlignment="1" applyProtection="1" quotePrefix="1">
      <alignment horizontal="center" vertical="top"/>
      <protection/>
    </xf>
    <xf numFmtId="0" fontId="32" fillId="0" borderId="44" xfId="0" applyNumberFormat="1" applyFont="1" applyBorder="1" applyAlignment="1" applyProtection="1">
      <alignment horizontal="center" vertical="top"/>
      <protection/>
    </xf>
    <xf numFmtId="0" fontId="23" fillId="0" borderId="42" xfId="0" applyFont="1" applyFill="1" applyBorder="1" applyAlignment="1" applyProtection="1" quotePrefix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 quotePrefix="1">
      <alignment horizontal="center"/>
      <protection/>
    </xf>
    <xf numFmtId="0" fontId="32" fillId="0" borderId="44" xfId="0" applyFont="1" applyBorder="1" applyAlignment="1" applyProtection="1">
      <alignment horizontal="center"/>
      <protection/>
    </xf>
    <xf numFmtId="0" fontId="19" fillId="15" borderId="16" xfId="0" applyNumberFormat="1" applyFont="1" applyFill="1" applyBorder="1" applyAlignment="1" applyProtection="1">
      <alignment horizontal="center" vertical="center"/>
      <protection locked="0"/>
    </xf>
    <xf numFmtId="0" fontId="0" fillId="15" borderId="18" xfId="0" applyFill="1" applyBorder="1" applyAlignment="1" applyProtection="1">
      <alignment horizontal="center" vertical="center"/>
      <protection locked="0"/>
    </xf>
    <xf numFmtId="0" fontId="0" fillId="15" borderId="19" xfId="0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 quotePrefix="1">
      <alignment horizontal="center"/>
      <protection/>
    </xf>
    <xf numFmtId="0" fontId="23" fillId="0" borderId="43" xfId="0" applyNumberFormat="1" applyFont="1" applyFill="1" applyBorder="1" applyAlignment="1" applyProtection="1" quotePrefix="1">
      <alignment horizontal="center" vertical="top"/>
      <protection/>
    </xf>
    <xf numFmtId="0" fontId="23" fillId="0" borderId="43" xfId="0" applyFont="1" applyFill="1" applyBorder="1" applyAlignment="1" applyProtection="1" quotePrefix="1">
      <alignment horizontal="center" vertical="center"/>
      <protection/>
    </xf>
    <xf numFmtId="0" fontId="23" fillId="0" borderId="35" xfId="0" applyFont="1" applyFill="1" applyBorder="1" applyAlignment="1" applyProtection="1" quotePrefix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80" fillId="0" borderId="43" xfId="0" applyNumberFormat="1" applyFont="1" applyFill="1" applyBorder="1" applyAlignment="1" applyProtection="1">
      <alignment horizontal="center" vertical="center"/>
      <protection/>
    </xf>
    <xf numFmtId="0" fontId="23" fillId="0" borderId="35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33" xfId="0" applyNumberFormat="1" applyBorder="1" applyAlignment="1" applyProtection="1">
      <alignment horizontal="center" vertical="top"/>
      <protection locked="0"/>
    </xf>
    <xf numFmtId="0" fontId="0" fillId="0" borderId="36" xfId="0" applyNumberFormat="1" applyBorder="1" applyAlignment="1" applyProtection="1">
      <alignment horizontal="center" vertical="top"/>
      <protection locked="0"/>
    </xf>
    <xf numFmtId="0" fontId="23" fillId="0" borderId="35" xfId="0" applyFont="1" applyFill="1" applyBorder="1" applyAlignment="1" applyProtection="1" quotePrefix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9" fillId="0" borderId="18" xfId="0" applyNumberFormat="1" applyFont="1" applyBorder="1" applyAlignment="1" applyProtection="1">
      <alignment horizontal="center" vertical="center"/>
      <protection locked="0"/>
    </xf>
    <xf numFmtId="14" fontId="20" fillId="40" borderId="29" xfId="0" applyNumberFormat="1" applyFont="1" applyFill="1" applyBorder="1" applyAlignment="1" applyProtection="1">
      <alignment horizontal="center" vertical="center"/>
      <protection locked="0"/>
    </xf>
    <xf numFmtId="14" fontId="20" fillId="40" borderId="30" xfId="0" applyNumberFormat="1" applyFont="1" applyFill="1" applyBorder="1" applyAlignment="1" applyProtection="1">
      <alignment horizontal="center" vertical="center"/>
      <protection locked="0"/>
    </xf>
    <xf numFmtId="165" fontId="35" fillId="0" borderId="35" xfId="0" applyNumberFormat="1" applyFont="1" applyBorder="1" applyAlignment="1" applyProtection="1">
      <alignment horizontal="center" vertical="center"/>
      <protection/>
    </xf>
    <xf numFmtId="0" fontId="36" fillId="0" borderId="33" xfId="0" applyFont="1" applyBorder="1" applyAlignment="1" applyProtection="1">
      <alignment horizontal="center" vertical="center"/>
      <protection/>
    </xf>
    <xf numFmtId="0" fontId="36" fillId="0" borderId="36" xfId="0" applyFont="1" applyBorder="1" applyAlignment="1" applyProtection="1">
      <alignment horizontal="center" vertical="center"/>
      <protection/>
    </xf>
    <xf numFmtId="0" fontId="35" fillId="0" borderId="33" xfId="0" applyNumberFormat="1" applyFont="1" applyFill="1" applyBorder="1" applyAlignment="1" applyProtection="1">
      <alignment horizontal="center" vertical="center"/>
      <protection/>
    </xf>
    <xf numFmtId="165" fontId="35" fillId="0" borderId="33" xfId="0" applyNumberFormat="1" applyFont="1" applyBorder="1" applyAlignment="1" applyProtection="1">
      <alignment horizontal="center" vertical="center"/>
      <protection/>
    </xf>
    <xf numFmtId="0" fontId="35" fillId="0" borderId="42" xfId="0" applyNumberFormat="1" applyFont="1" applyFill="1" applyBorder="1" applyAlignment="1" applyProtection="1">
      <alignment horizontal="center" vertical="center"/>
      <protection/>
    </xf>
    <xf numFmtId="0" fontId="36" fillId="0" borderId="43" xfId="0" applyFont="1" applyBorder="1" applyAlignment="1" applyProtection="1">
      <alignment horizontal="center" vertical="center"/>
      <protection/>
    </xf>
    <xf numFmtId="0" fontId="36" fillId="0" borderId="44" xfId="0" applyFont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165" fontId="35" fillId="0" borderId="14" xfId="0" applyNumberFormat="1" applyFont="1" applyBorder="1" applyAlignment="1" applyProtection="1">
      <alignment horizontal="center" vertical="center"/>
      <protection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23" fillId="35" borderId="13" xfId="0" applyNumberFormat="1" applyFont="1" applyFill="1" applyBorder="1" applyAlignment="1">
      <alignment horizontal="center" vertical="center" wrapText="1"/>
    </xf>
    <xf numFmtId="0" fontId="23" fillId="35" borderId="24" xfId="0" applyNumberFormat="1" applyFont="1" applyFill="1" applyBorder="1" applyAlignment="1">
      <alignment horizontal="center" vertical="center" wrapText="1"/>
    </xf>
    <xf numFmtId="165" fontId="23" fillId="35" borderId="13" xfId="0" applyNumberFormat="1" applyFont="1" applyFill="1" applyBorder="1" applyAlignment="1">
      <alignment horizontal="center" vertical="center"/>
    </xf>
    <xf numFmtId="165" fontId="23" fillId="35" borderId="24" xfId="0" applyNumberFormat="1" applyFont="1" applyFill="1" applyBorder="1" applyAlignment="1">
      <alignment horizontal="center" vertical="center"/>
    </xf>
    <xf numFmtId="0" fontId="23" fillId="35" borderId="46" xfId="0" applyFont="1" applyFill="1" applyBorder="1" applyAlignment="1">
      <alignment horizontal="center" vertical="center" wrapText="1"/>
    </xf>
    <xf numFmtId="0" fontId="23" fillId="35" borderId="61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0" fillId="40" borderId="26" xfId="0" applyFont="1" applyFill="1" applyBorder="1" applyAlignment="1" applyProtection="1">
      <alignment horizontal="center" vertical="center" shrinkToFit="1"/>
      <protection locked="0"/>
    </xf>
    <xf numFmtId="0" fontId="20" fillId="40" borderId="50" xfId="0" applyFont="1" applyFill="1" applyBorder="1" applyAlignment="1" applyProtection="1">
      <alignment horizontal="center" vertical="center" shrinkToFit="1"/>
      <protection locked="0"/>
    </xf>
    <xf numFmtId="0" fontId="20" fillId="40" borderId="10" xfId="0" applyFont="1" applyFill="1" applyBorder="1" applyAlignment="1" applyProtection="1">
      <alignment horizontal="center" vertical="center" shrinkToFit="1"/>
      <protection locked="0"/>
    </xf>
    <xf numFmtId="0" fontId="23" fillId="35" borderId="18" xfId="0" applyNumberFormat="1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24" xfId="0" applyFont="1" applyFill="1" applyBorder="1" applyAlignment="1">
      <alignment wrapText="1"/>
    </xf>
    <xf numFmtId="164" fontId="23" fillId="35" borderId="13" xfId="0" applyNumberFormat="1" applyFont="1" applyFill="1" applyBorder="1" applyAlignment="1">
      <alignment horizontal="center" vertical="center" wrapText="1"/>
    </xf>
    <xf numFmtId="164" fontId="23" fillId="35" borderId="24" xfId="0" applyNumberFormat="1" applyFont="1" applyFill="1" applyBorder="1" applyAlignment="1">
      <alignment horizontal="center" vertical="center" wrapText="1"/>
    </xf>
    <xf numFmtId="164" fontId="23" fillId="35" borderId="13" xfId="0" applyNumberFormat="1" applyFont="1" applyFill="1" applyBorder="1" applyAlignment="1">
      <alignment horizontal="center" vertical="center"/>
    </xf>
    <xf numFmtId="164" fontId="23" fillId="35" borderId="24" xfId="0" applyNumberFormat="1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/>
    </xf>
    <xf numFmtId="0" fontId="23" fillId="35" borderId="60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center" vertical="center"/>
    </xf>
    <xf numFmtId="0" fontId="35" fillId="0" borderId="43" xfId="0" applyNumberFormat="1" applyFont="1" applyFill="1" applyBorder="1" applyAlignment="1" applyProtection="1">
      <alignment horizontal="center" vertical="center"/>
      <protection/>
    </xf>
    <xf numFmtId="0" fontId="23" fillId="36" borderId="35" xfId="0" applyNumberFormat="1" applyFont="1" applyFill="1" applyBorder="1" applyAlignment="1" applyProtection="1">
      <alignment horizontal="center" vertical="top"/>
      <protection locked="0"/>
    </xf>
    <xf numFmtId="0" fontId="27" fillId="37" borderId="33" xfId="0" applyNumberFormat="1" applyFont="1" applyFill="1" applyBorder="1" applyAlignment="1" applyProtection="1" quotePrefix="1">
      <alignment horizontal="center" vertical="top"/>
      <protection locked="0"/>
    </xf>
    <xf numFmtId="0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14" fontId="20" fillId="38" borderId="31" xfId="0" applyNumberFormat="1" applyFont="1" applyFill="1" applyBorder="1" applyAlignment="1" applyProtection="1">
      <alignment horizontal="center" vertical="center"/>
      <protection locked="0"/>
    </xf>
    <xf numFmtId="14" fontId="20" fillId="38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45" xfId="0" applyNumberFormat="1" applyFont="1" applyFill="1" applyBorder="1" applyAlignment="1" applyProtection="1" quotePrefix="1">
      <alignment horizontal="center"/>
      <protection locked="0"/>
    </xf>
    <xf numFmtId="0" fontId="30" fillId="37" borderId="29" xfId="0" applyFont="1" applyFill="1" applyBorder="1" applyAlignment="1" applyProtection="1">
      <alignment horizontal="center" vertical="center" shrinkToFit="1"/>
      <protection locked="0"/>
    </xf>
    <xf numFmtId="0" fontId="30" fillId="37" borderId="30" xfId="0" applyFont="1" applyFill="1" applyBorder="1" applyAlignment="1" applyProtection="1">
      <alignment horizontal="center" vertical="center" shrinkToFit="1"/>
      <protection locked="0"/>
    </xf>
    <xf numFmtId="0" fontId="30" fillId="37" borderId="60" xfId="0" applyFont="1" applyFill="1" applyBorder="1" applyAlignment="1" applyProtection="1">
      <alignment horizontal="center" vertical="center" shrinkToFit="1"/>
      <protection locked="0"/>
    </xf>
    <xf numFmtId="0" fontId="23" fillId="0" borderId="33" xfId="0" applyFont="1" applyFill="1" applyBorder="1" applyAlignment="1" applyProtection="1" quotePrefix="1">
      <alignment horizontal="center" vertical="center"/>
      <protection locked="0"/>
    </xf>
    <xf numFmtId="0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23" fillId="0" borderId="14" xfId="0" applyNumberFormat="1" applyFont="1" applyFill="1" applyBorder="1" applyAlignment="1" applyProtection="1" quotePrefix="1">
      <alignment horizontal="center" vertical="top"/>
      <protection locked="0"/>
    </xf>
    <xf numFmtId="0" fontId="29" fillId="0" borderId="5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5" fillId="41" borderId="16" xfId="0" applyNumberFormat="1" applyFont="1" applyFill="1" applyBorder="1" applyAlignment="1" applyProtection="1">
      <alignment horizontal="center" vertical="center"/>
      <protection locked="0"/>
    </xf>
    <xf numFmtId="0" fontId="25" fillId="41" borderId="18" xfId="0" applyNumberFormat="1" applyFont="1" applyFill="1" applyBorder="1" applyAlignment="1" applyProtection="1">
      <alignment horizontal="center" vertical="center"/>
      <protection locked="0"/>
    </xf>
    <xf numFmtId="0" fontId="25" fillId="41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9" fillId="42" borderId="16" xfId="0" applyNumberFormat="1" applyFont="1" applyFill="1" applyBorder="1" applyAlignment="1" applyProtection="1">
      <alignment horizontal="center" vertical="center"/>
      <protection locked="0"/>
    </xf>
    <xf numFmtId="0" fontId="0" fillId="42" borderId="18" xfId="0" applyFill="1" applyBorder="1" applyAlignment="1" applyProtection="1">
      <alignment horizontal="center" vertical="center"/>
      <protection locked="0"/>
    </xf>
    <xf numFmtId="0" fontId="0" fillId="42" borderId="19" xfId="0" applyFill="1" applyBorder="1" applyAlignment="1" applyProtection="1">
      <alignment horizontal="center" vertical="center"/>
      <protection locked="0"/>
    </xf>
    <xf numFmtId="0" fontId="19" fillId="43" borderId="16" xfId="0" applyNumberFormat="1" applyFont="1" applyFill="1" applyBorder="1" applyAlignment="1" applyProtection="1">
      <alignment horizontal="center" vertical="center"/>
      <protection locked="0"/>
    </xf>
    <xf numFmtId="0" fontId="0" fillId="43" borderId="18" xfId="0" applyFill="1" applyBorder="1" applyAlignment="1" applyProtection="1">
      <alignment horizontal="center" vertical="center"/>
      <protection locked="0"/>
    </xf>
    <xf numFmtId="0" fontId="0" fillId="43" borderId="19" xfId="0" applyFill="1" applyBorder="1" applyAlignment="1" applyProtection="1">
      <alignment horizontal="center" vertical="center"/>
      <protection locked="0"/>
    </xf>
    <xf numFmtId="0" fontId="19" fillId="44" borderId="13" xfId="0" applyNumberFormat="1" applyFont="1" applyFill="1" applyBorder="1" applyAlignment="1" applyProtection="1">
      <alignment horizontal="center" vertical="center"/>
      <protection locked="0"/>
    </xf>
    <xf numFmtId="0" fontId="0" fillId="44" borderId="18" xfId="0" applyFill="1" applyBorder="1" applyAlignment="1" applyProtection="1">
      <alignment horizontal="center" vertical="center"/>
      <protection locked="0"/>
    </xf>
    <xf numFmtId="165" fontId="15" fillId="0" borderId="29" xfId="0" applyNumberFormat="1" applyFont="1" applyBorder="1" applyAlignment="1" applyProtection="1">
      <alignment horizontal="center" vertical="center" wrapText="1"/>
      <protection locked="0"/>
    </xf>
    <xf numFmtId="165" fontId="15" fillId="0" borderId="30" xfId="0" applyNumberFormat="1" applyFont="1" applyBorder="1" applyAlignment="1" applyProtection="1">
      <alignment horizontal="center" vertical="center" wrapText="1"/>
      <protection locked="0"/>
    </xf>
    <xf numFmtId="165" fontId="15" fillId="0" borderId="60" xfId="0" applyNumberFormat="1" applyFont="1" applyBorder="1" applyAlignment="1" applyProtection="1">
      <alignment horizontal="center" vertical="center" wrapText="1"/>
      <protection locked="0"/>
    </xf>
    <xf numFmtId="0" fontId="34" fillId="0" borderId="16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9" xfId="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5" xfId="54"/>
    <cellStyle name="Normal_Sommair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30"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0</xdr:rowOff>
    </xdr:from>
    <xdr:to>
      <xdr:col>3</xdr:col>
      <xdr:colOff>76200</xdr:colOff>
      <xdr:row>3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3]!TransfoValeurs">
      <xdr:nvSpPr>
        <xdr:cNvPr id="1" name="Texte 1"/>
        <xdr:cNvSpPr txBox="1">
          <a:spLocks noChangeArrowheads="1"/>
        </xdr:cNvSpPr>
      </xdr:nvSpPr>
      <xdr:spPr>
        <a:xfrm>
          <a:off x="1514475" y="0"/>
          <a:ext cx="0" cy="0"/>
        </a:xfrm>
        <a:prstGeom prst="rect">
          <a:avLst/>
        </a:prstGeom>
        <a:solidFill>
          <a:srgbClr val="C0C0C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00"/>
              </a:solidFill>
            </a:rPr>
            <a:t>Feuille pour Fédé</a:t>
          </a:r>
        </a:p>
      </xdr:txBody>
    </xdr:sp>
    <xdr:clientData fPrint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3]!Barreratée">
      <xdr:nvSpPr>
        <xdr:cNvPr id="2" name="Texte 1"/>
        <xdr:cNvSpPr txBox="1">
          <a:spLocks noChangeArrowheads="1"/>
        </xdr:cNvSpPr>
      </xdr:nvSpPr>
      <xdr:spPr>
        <a:xfrm>
          <a:off x="1514475" y="0"/>
          <a:ext cx="0" cy="0"/>
        </a:xfrm>
        <a:prstGeom prst="rect">
          <a:avLst/>
        </a:prstGeom>
        <a:solidFill>
          <a:srgbClr val="C0C0C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Barre
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ratée</a:t>
          </a:r>
        </a:p>
      </xdr:txBody>
    </xdr:sp>
    <xdr:clientData fPrint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3]!OrdrePassage">
      <xdr:nvSpPr>
        <xdr:cNvPr id="3" name="Texte 2"/>
        <xdr:cNvSpPr txBox="1">
          <a:spLocks noChangeArrowheads="1"/>
        </xdr:cNvSpPr>
      </xdr:nvSpPr>
      <xdr:spPr>
        <a:xfrm>
          <a:off x="1514475" y="0"/>
          <a:ext cx="0" cy="0"/>
        </a:xfrm>
        <a:prstGeom prst="rect">
          <a:avLst/>
        </a:prstGeom>
        <a:solidFill>
          <a:srgbClr val="C0C0C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Ordre de Passage</a:t>
          </a:r>
        </a:p>
      </xdr:txBody>
    </xdr:sp>
    <xdr:clientData fPrint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3]!PlaceCatégorie">
      <xdr:nvSpPr>
        <xdr:cNvPr id="4" name="Texte 2"/>
        <xdr:cNvSpPr txBox="1">
          <a:spLocks noChangeArrowheads="1"/>
        </xdr:cNvSpPr>
      </xdr:nvSpPr>
      <xdr:spPr>
        <a:xfrm>
          <a:off x="1514475" y="0"/>
          <a:ext cx="0" cy="0"/>
        </a:xfrm>
        <a:prstGeom prst="rect">
          <a:avLst/>
        </a:prstGeom>
        <a:solidFill>
          <a:srgbClr val="C0C0C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Tri par Catégorie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hbia_2\AppData\Local\Microsoft\Windows\Temporary%20Internet%20Files\Low\Content.IE5\SQSCZUJ3\premier_pas_Ch&#226;teauroux[1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mmunicator.strato.de/messages/attachmView.html/2148/2/1%20PAS%202010%20ASPOM/Feuille_matchDC2010%20.1PAS%20ASP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mmunicator.strato.de/messages/attachmView.html/2144/2/attachment.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ondeau\Local%20Settings\Temporary%20Internet%20Files\Content.Outlook\GZBQ90X6\Classements%20FA-DC%202010-2011\1er%20pas%20DC%202010\1Premier%20pas%20DC2011%20VILLEPIN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TS%20Halt&#233;rophilie\Documents\FFHMFAC\FORCE%20ATHLETIQUE\Villenave\Villenave%20Auverg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ph\Downloads\Villenave%20Auvergne%20Senior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.xls].xls].xls].xls].xls].xls].xls].xls].xls].xls]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Engagements"/>
      <sheetName val="Records"/>
      <sheetName val="Cat. d'âge"/>
      <sheetName val="Minimas Dames"/>
      <sheetName val="Minimas Messieurs"/>
      <sheetName val="Valeurs Dames"/>
      <sheetName val="Valeurs messieurs"/>
      <sheetName val="Macros"/>
    </sheetNames>
    <sheetDataSet>
      <sheetData sheetId="6">
        <row r="83">
          <cell r="I83" t="str">
            <v>1er Pas</v>
          </cell>
        </row>
        <row r="84">
          <cell r="I84" t="str">
            <v>Critérium des Espoirs</v>
          </cell>
        </row>
        <row r="85">
          <cell r="I85" t="str">
            <v>Championnat Départemental</v>
          </cell>
        </row>
        <row r="86">
          <cell r="I86" t="str">
            <v>Championnat Régional</v>
          </cell>
        </row>
        <row r="87">
          <cell r="I87" t="str">
            <v>Championnat de Zone</v>
          </cell>
        </row>
        <row r="88">
          <cell r="I88" t="str">
            <v>2ème pas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"/>
      <sheetName val="Valeurs Dames"/>
    </sheetNames>
    <definedNames>
      <definedName name="Barreratée"/>
      <definedName name="OrdrePassage"/>
      <definedName name="PlaceCatégorie"/>
      <definedName name="TransfoValeur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Engagements"/>
      <sheetName val="Records"/>
      <sheetName val="Cat. d'âge"/>
      <sheetName val="Minimas Dames"/>
      <sheetName val="Minimas Messieurs"/>
      <sheetName val="Valeurs Dames"/>
      <sheetName val="Valeurs messieurs"/>
      <sheetName val="Macros"/>
    </sheetNames>
    <sheetDataSet>
      <sheetData sheetId="6">
        <row r="96">
          <cell r="I96" t="str">
            <v>US METRO PARIS (75) </v>
          </cell>
        </row>
        <row r="97">
          <cell r="I97" t="str">
            <v>SA MONTMARTROISE (75</v>
          </cell>
        </row>
        <row r="98">
          <cell r="I98" t="str">
            <v>APSAP_VP PARIS  (75)</v>
          </cell>
        </row>
        <row r="99">
          <cell r="I99" t="str">
            <v>ASC des Iles PARIS (75)</v>
          </cell>
        </row>
        <row r="100">
          <cell r="I100" t="str">
            <v> FORTIUS DAMMARIE LES LYS (77)</v>
          </cell>
        </row>
        <row r="101">
          <cell r="I101" t="str">
            <v>POWER CLUB FAREMOUTIERS (77)</v>
          </cell>
        </row>
        <row r="102">
          <cell r="I102" t="str">
            <v>CS EIS FONTAINEBLEAU (77)</v>
          </cell>
        </row>
        <row r="103">
          <cell r="I103" t="str">
            <v>BODY GYM LA FERTE GAUCHER (77)</v>
          </cell>
        </row>
        <row r="104">
          <cell r="I104" t="str">
            <v>PHYSIC CLUB LE MEE SUR SEINE (77)</v>
          </cell>
        </row>
        <row r="105">
          <cell r="I105" t="str">
            <v>CS MEAUX  (77)</v>
          </cell>
        </row>
        <row r="106">
          <cell r="I106" t="str">
            <v>US MELUN  (77)</v>
          </cell>
        </row>
        <row r="107">
          <cell r="I107" t="str">
            <v>CS MONTEREAU (77)</v>
          </cell>
        </row>
        <row r="108">
          <cell r="I108" t="str">
            <v>HC PONTHIERRY  (77)</v>
          </cell>
        </row>
        <row r="109">
          <cell r="I109" t="str">
            <v>CHM TORCY (77)</v>
          </cell>
        </row>
        <row r="110">
          <cell r="I110" t="str">
            <v>VAIRES DYNAMIC CLUB (77)</v>
          </cell>
        </row>
        <row r="111">
          <cell r="I111" t="str">
            <v>CO VERT ST DENIS (77)</v>
          </cell>
        </row>
        <row r="112">
          <cell r="I112" t="str">
            <v>AS MANTAISE (78)</v>
          </cell>
        </row>
        <row r="113">
          <cell r="I113" t="str">
            <v>ASCAP POISSY  (78)</v>
          </cell>
        </row>
        <row r="114">
          <cell r="I114" t="str">
            <v>CSL SATORY (78)</v>
          </cell>
        </row>
        <row r="115">
          <cell r="I115" t="str">
            <v>VELIZY MUSCULATION (78)</v>
          </cell>
        </row>
        <row r="116">
          <cell r="I116" t="str">
            <v> US PALAISEAU MUSCULATION (91)</v>
          </cell>
        </row>
        <row r="117">
          <cell r="I117" t="str">
            <v>US GRIGNY  (91)</v>
          </cell>
        </row>
        <row r="118">
          <cell r="I118" t="str">
            <v>LINAS CLUB MUSCULATION (91)</v>
          </cell>
        </row>
        <row r="119">
          <cell r="I119" t="str">
            <v>LA POSTILLONNE LONGJUMEAU (91)</v>
          </cell>
        </row>
        <row r="120">
          <cell r="I120" t="str">
            <v>ES MASSY  (91)</v>
          </cell>
        </row>
        <row r="121">
          <cell r="I121" t="str">
            <v>ACBB POIDS ET HALTERES (92</v>
          </cell>
        </row>
        <row r="122">
          <cell r="I122" t="str">
            <v>CHM CHAVILLE  (92)</v>
          </cell>
        </row>
        <row r="123">
          <cell r="I123" t="str">
            <v>LSC MUSCULATION LEVALLOIS (92)</v>
          </cell>
        </row>
        <row r="124">
          <cell r="I124" t="str">
            <v>SC NEUILLY (92)</v>
          </cell>
        </row>
        <row r="125">
          <cell r="I125" t="str">
            <v> AC RUEIL  (92)</v>
          </cell>
        </row>
        <row r="126">
          <cell r="I126" t="str">
            <v>USCO VILLEPINTE (93)</v>
          </cell>
        </row>
        <row r="127">
          <cell r="I127" t="str">
            <v>CMASA AULNAY SOUS BOIS (93)</v>
          </cell>
        </row>
        <row r="128">
          <cell r="I128" t="str">
            <v>RED STAR CLUB MONTREUILLOIS (93)</v>
          </cell>
        </row>
        <row r="129">
          <cell r="I129" t="str">
            <v>CS NOISY LE GRAND (93) </v>
          </cell>
        </row>
        <row r="130">
          <cell r="I130" t="str">
            <v>TONUS CLUB SEVRAN (93)</v>
          </cell>
        </row>
        <row r="131">
          <cell r="I131" t="str">
            <v>ES STAINS  (93)</v>
          </cell>
        </row>
        <row r="132">
          <cell r="I132" t="str">
            <v>APOLLO CLUB TREMBLAY (93)</v>
          </cell>
        </row>
        <row r="133">
          <cell r="I133" t="str">
            <v>US CRETEIL HM  (94)</v>
          </cell>
        </row>
        <row r="134">
          <cell r="I134" t="str">
            <v>VGA SAINT-MAUR HALTEROPHILIE (94)</v>
          </cell>
        </row>
        <row r="135">
          <cell r="I135" t="str">
            <v>CO VILLENEUVE/ABLON (94)</v>
          </cell>
        </row>
        <row r="136">
          <cell r="I136" t="str">
            <v>AFHMA FRANCONVILLE (95)</v>
          </cell>
        </row>
        <row r="137">
          <cell r="I137" t="str">
            <v>CHM GONESSE (95)</v>
          </cell>
        </row>
        <row r="138">
          <cell r="I138" t="str">
            <v>CLUB ADAMOIS de la FORCE (95)</v>
          </cell>
        </row>
        <row r="139">
          <cell r="I139" t="str">
            <v>CHC PONTOISE (95)</v>
          </cell>
        </row>
        <row r="140">
          <cell r="I140" t="str">
            <v>ATHLETIQUE SAINT PRIX (95)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illenave"/>
      <sheetName val="Engagements"/>
      <sheetName val="Cat. d'âge"/>
      <sheetName val="Feuil3"/>
    </sheetNames>
    <definedNames>
      <definedName name="Barreratée"/>
      <definedName name="Barreréussie"/>
      <definedName name="feuillefédé"/>
      <definedName name="Ordrebarres"/>
      <definedName name="Tricatégori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 Senior "/>
      <sheetName val="Engagements"/>
      <sheetName val="Cat. d'âge"/>
      <sheetName val="Feuil1"/>
    </sheetNames>
    <sheetDataSet>
      <sheetData sheetId="2">
        <row r="5">
          <cell r="H5" t="str">
            <v>AQUITAINE</v>
          </cell>
        </row>
        <row r="6">
          <cell r="H6" t="str">
            <v>ALSACE</v>
          </cell>
        </row>
        <row r="7">
          <cell r="H7" t="str">
            <v>AUVERGNE</v>
          </cell>
        </row>
        <row r="8">
          <cell r="H8" t="str">
            <v>BASSE NORMANDIE</v>
          </cell>
        </row>
        <row r="9">
          <cell r="H9" t="str">
            <v>BOURGOGNE</v>
          </cell>
        </row>
        <row r="10">
          <cell r="H10" t="str">
            <v>BRETAGNE</v>
          </cell>
        </row>
        <row r="11">
          <cell r="H11" t="str">
            <v>CENTRE</v>
          </cell>
        </row>
        <row r="12">
          <cell r="H12" t="str">
            <v>CHAMPAGNE ARDENNE</v>
          </cell>
        </row>
        <row r="13">
          <cell r="H13" t="str">
            <v>COTE D AZUR</v>
          </cell>
        </row>
        <row r="14">
          <cell r="H14" t="str">
            <v>FRANCHE COMTE</v>
          </cell>
        </row>
        <row r="15">
          <cell r="H15" t="str">
            <v>GUADELOUPE</v>
          </cell>
        </row>
        <row r="16">
          <cell r="H16" t="str">
            <v>GUYANE</v>
          </cell>
        </row>
        <row r="17">
          <cell r="H17" t="str">
            <v>HAUTE NORMANDIE</v>
          </cell>
        </row>
        <row r="18">
          <cell r="H18" t="str">
            <v>ILE DE France</v>
          </cell>
        </row>
        <row r="19">
          <cell r="H19" t="str">
            <v>LANGUEDOC ROUSSILLON</v>
          </cell>
        </row>
        <row r="20">
          <cell r="H20" t="str">
            <v>LIMOUSIN</v>
          </cell>
        </row>
        <row r="21">
          <cell r="H21" t="str">
            <v>LORRAINE</v>
          </cell>
        </row>
        <row r="22">
          <cell r="H22" t="str">
            <v>MARTINIQUE</v>
          </cell>
        </row>
        <row r="23">
          <cell r="H23" t="str">
            <v>MAYOTTE</v>
          </cell>
        </row>
        <row r="24">
          <cell r="H24" t="str">
            <v>MIDI PYRENEES</v>
          </cell>
        </row>
        <row r="25">
          <cell r="H25" t="str">
            <v>NORD PAS DE CALAIS</v>
          </cell>
        </row>
        <row r="26">
          <cell r="H26" t="str">
            <v>NOUVELLE CALEDONIE</v>
          </cell>
        </row>
        <row r="27">
          <cell r="H27" t="str">
            <v>PAYS DE LA LOIRE</v>
          </cell>
        </row>
        <row r="28">
          <cell r="H28" t="str">
            <v>PICARDIE</v>
          </cell>
        </row>
        <row r="29">
          <cell r="H29" t="str">
            <v>POITOU CHARENTES</v>
          </cell>
        </row>
        <row r="30">
          <cell r="H30" t="str">
            <v>POLYNESIE FRANCAISE</v>
          </cell>
        </row>
        <row r="31">
          <cell r="H31" t="str">
            <v>PROVENCE</v>
          </cell>
        </row>
        <row r="32">
          <cell r="H32" t="str">
            <v>REUNION</v>
          </cell>
        </row>
        <row r="33">
          <cell r="H33" t="str">
            <v>RHONE ALPES</v>
          </cell>
        </row>
        <row r="34">
          <cell r="H34" t="str">
            <v>ST PIERRE ET MIQUELON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24.28125" style="1" customWidth="1"/>
    <col min="2" max="2" width="11.421875" style="1" customWidth="1"/>
    <col min="3" max="3" width="33.28125" style="1" customWidth="1"/>
    <col min="4" max="4" width="14.140625" style="1" bestFit="1" customWidth="1"/>
    <col min="5" max="5" width="31.00390625" style="1" bestFit="1" customWidth="1"/>
    <col min="6" max="6" width="14.140625" style="1" bestFit="1" customWidth="1"/>
    <col min="7" max="7" width="19.57421875" style="1" customWidth="1"/>
    <col min="8" max="8" width="12.7109375" style="1" customWidth="1"/>
    <col min="9" max="16384" width="11.421875" style="1" customWidth="1"/>
  </cols>
  <sheetData>
    <row r="1" spans="1:7" ht="22.5">
      <c r="A1" s="221" t="s">
        <v>23</v>
      </c>
      <c r="B1" s="221"/>
      <c r="C1" s="221"/>
      <c r="D1" s="221"/>
      <c r="E1" s="221"/>
      <c r="F1" s="221"/>
      <c r="G1" s="221"/>
    </row>
    <row r="2" spans="1:7" ht="18.75">
      <c r="A2" s="222" t="s">
        <v>52</v>
      </c>
      <c r="B2" s="222"/>
      <c r="C2" s="222"/>
      <c r="D2" s="222"/>
      <c r="E2" s="222"/>
      <c r="F2" s="222"/>
      <c r="G2" s="222"/>
    </row>
    <row r="3" spans="1:6" ht="18.75">
      <c r="A3" s="3"/>
      <c r="B3" s="3"/>
      <c r="C3" s="3"/>
      <c r="D3" s="220">
        <v>42121</v>
      </c>
      <c r="E3" s="2"/>
      <c r="F3" s="4"/>
    </row>
    <row r="4" spans="1:8" s="9" customFormat="1" ht="18.75">
      <c r="A4" s="5" t="s">
        <v>0</v>
      </c>
      <c r="B4" s="6" t="s">
        <v>942</v>
      </c>
      <c r="C4" s="5" t="s">
        <v>1</v>
      </c>
      <c r="D4" s="6">
        <v>42121</v>
      </c>
      <c r="E4" s="5" t="s">
        <v>2</v>
      </c>
      <c r="F4" s="6" t="s">
        <v>942</v>
      </c>
      <c r="G4" s="7" t="s">
        <v>3</v>
      </c>
      <c r="H4" s="8"/>
    </row>
    <row r="5" spans="1:8" s="9" customFormat="1" ht="15">
      <c r="A5" s="5" t="s">
        <v>4</v>
      </c>
      <c r="B5" s="6">
        <v>42119</v>
      </c>
      <c r="C5" s="18" t="s">
        <v>5</v>
      </c>
      <c r="D5" s="6" t="s">
        <v>942</v>
      </c>
      <c r="E5" s="18" t="s">
        <v>6</v>
      </c>
      <c r="F5" s="6" t="s">
        <v>942</v>
      </c>
      <c r="G5" s="18" t="s">
        <v>7</v>
      </c>
      <c r="H5" s="6">
        <v>42121</v>
      </c>
    </row>
    <row r="6" spans="1:7" s="9" customFormat="1" ht="15">
      <c r="A6" s="5" t="s">
        <v>8</v>
      </c>
      <c r="B6" s="6">
        <v>42120</v>
      </c>
      <c r="C6" s="5"/>
      <c r="D6" s="6"/>
      <c r="E6" s="5" t="s">
        <v>9</v>
      </c>
      <c r="F6" s="6">
        <v>42121</v>
      </c>
      <c r="G6" s="18"/>
    </row>
    <row r="7" spans="1:7" s="9" customFormat="1" ht="15">
      <c r="A7" s="5" t="s">
        <v>943</v>
      </c>
      <c r="B7" s="6">
        <v>42121</v>
      </c>
      <c r="C7" s="5" t="s">
        <v>10</v>
      </c>
      <c r="D7" s="6">
        <v>42121</v>
      </c>
      <c r="E7" s="5" t="s">
        <v>11</v>
      </c>
      <c r="F7" s="6">
        <v>42120</v>
      </c>
      <c r="G7" s="5"/>
    </row>
    <row r="8" spans="1:7" s="9" customFormat="1" ht="15">
      <c r="A8" s="5" t="s">
        <v>12</v>
      </c>
      <c r="B8" s="6">
        <v>42121</v>
      </c>
      <c r="C8" s="18" t="s">
        <v>13</v>
      </c>
      <c r="D8" s="6">
        <v>42120</v>
      </c>
      <c r="E8" s="5" t="s">
        <v>14</v>
      </c>
      <c r="F8" s="6">
        <v>42121</v>
      </c>
      <c r="G8" s="5"/>
    </row>
    <row r="9" spans="1:7" s="9" customFormat="1" ht="15">
      <c r="A9" s="5" t="s">
        <v>15</v>
      </c>
      <c r="B9" s="6">
        <v>42121</v>
      </c>
      <c r="C9" s="5" t="s">
        <v>16</v>
      </c>
      <c r="D9" s="6">
        <v>42120</v>
      </c>
      <c r="E9" s="18" t="s">
        <v>17</v>
      </c>
      <c r="F9" s="6">
        <v>42120</v>
      </c>
      <c r="G9" s="5"/>
    </row>
    <row r="10" spans="1:7" s="9" customFormat="1" ht="15">
      <c r="A10" s="5" t="s">
        <v>18</v>
      </c>
      <c r="B10" s="6">
        <v>42121</v>
      </c>
      <c r="C10" s="5" t="s">
        <v>19</v>
      </c>
      <c r="D10" s="6">
        <v>42120</v>
      </c>
      <c r="G10" s="5"/>
    </row>
    <row r="11" spans="1:4" s="9" customFormat="1" ht="15">
      <c r="A11" s="5" t="s">
        <v>20</v>
      </c>
      <c r="B11" s="6">
        <v>42121</v>
      </c>
      <c r="C11" s="18" t="s">
        <v>21</v>
      </c>
      <c r="D11" s="6">
        <v>42121</v>
      </c>
    </row>
    <row r="12" spans="3:6" ht="15.75">
      <c r="C12" s="10"/>
      <c r="D12" s="4"/>
      <c r="F12" s="4"/>
    </row>
    <row r="13" spans="3:6" ht="15.75">
      <c r="C13" s="10"/>
      <c r="D13" s="4"/>
      <c r="E13" s="10"/>
      <c r="F13" s="4"/>
    </row>
    <row r="14" spans="1:6" ht="15.75">
      <c r="A14" s="5"/>
      <c r="B14" s="10"/>
      <c r="C14" s="4"/>
      <c r="D14" s="4"/>
      <c r="E14" s="10"/>
      <c r="F14" s="4"/>
    </row>
    <row r="15" spans="1:6" ht="15.75">
      <c r="A15" s="10"/>
      <c r="B15" s="10"/>
      <c r="C15" s="10"/>
      <c r="D15" s="4"/>
      <c r="E15" s="10"/>
      <c r="F15" s="4"/>
    </row>
    <row r="16" spans="1:6" ht="15.75">
      <c r="A16" s="10"/>
      <c r="B16" s="10"/>
      <c r="C16" s="4"/>
      <c r="D16" s="4"/>
      <c r="E16" s="4"/>
      <c r="F16" s="4"/>
    </row>
    <row r="17" spans="1:6" ht="15.75">
      <c r="A17" s="10"/>
      <c r="B17" s="4"/>
      <c r="C17" s="4"/>
      <c r="D17" s="4"/>
      <c r="E17" s="4"/>
      <c r="F17" s="4"/>
    </row>
    <row r="18" spans="1:6" ht="15.75">
      <c r="A18" s="10"/>
      <c r="B18" s="4"/>
      <c r="C18" s="4"/>
      <c r="D18" s="4"/>
      <c r="E18" s="4"/>
      <c r="F18" s="4"/>
    </row>
    <row r="19" spans="1:6" ht="15.75">
      <c r="A19" s="4"/>
      <c r="B19" s="4"/>
      <c r="C19" s="4"/>
      <c r="D19" s="4"/>
      <c r="E19" s="4"/>
      <c r="F19" s="4"/>
    </row>
    <row r="20" spans="1:6" ht="15.75">
      <c r="A20" s="4"/>
      <c r="B20" s="4"/>
      <c r="C20" s="4"/>
      <c r="D20" s="4"/>
      <c r="E20" s="4"/>
      <c r="F20" s="4"/>
    </row>
    <row r="21" spans="1:6" ht="15.75">
      <c r="A21" s="4"/>
      <c r="B21" s="4"/>
      <c r="C21" s="4"/>
      <c r="D21" s="4"/>
      <c r="E21" s="4"/>
      <c r="F21" s="4"/>
    </row>
    <row r="22" spans="1:6" ht="15.75">
      <c r="A22" s="4"/>
      <c r="B22" s="4"/>
      <c r="C22" s="4"/>
      <c r="D22" s="4"/>
      <c r="E22" s="4"/>
      <c r="F22" s="4"/>
    </row>
    <row r="23" spans="1:6" ht="15.75">
      <c r="A23" s="4"/>
      <c r="B23" s="4"/>
      <c r="C23" s="4"/>
      <c r="D23" s="4"/>
      <c r="E23" s="4"/>
      <c r="F23" s="4"/>
    </row>
    <row r="24" spans="1:6" ht="15.75">
      <c r="A24" s="4"/>
      <c r="B24" s="4"/>
      <c r="C24" s="4"/>
      <c r="D24" s="4"/>
      <c r="E24" s="4"/>
      <c r="F24" s="4"/>
    </row>
    <row r="25" spans="1:6" ht="15.75">
      <c r="A25" s="4"/>
      <c r="B25" s="4"/>
      <c r="C25" s="4"/>
      <c r="D25" s="4"/>
      <c r="E25" s="4"/>
      <c r="F25" s="4"/>
    </row>
    <row r="26" spans="1:6" ht="15.75">
      <c r="A26" s="4"/>
      <c r="B26" s="4"/>
      <c r="C26" s="4"/>
      <c r="D26" s="4"/>
      <c r="E26" s="4"/>
      <c r="F26" s="4"/>
    </row>
    <row r="27" spans="1:6" ht="15.75">
      <c r="A27" s="4"/>
      <c r="B27" s="4"/>
      <c r="C27" s="4"/>
      <c r="D27" s="4"/>
      <c r="E27" s="4"/>
      <c r="F27" s="4"/>
    </row>
    <row r="28" spans="1:6" ht="15.75">
      <c r="A28" s="4"/>
      <c r="B28" s="4"/>
      <c r="C28" s="4"/>
      <c r="D28" s="4"/>
      <c r="E28" s="4"/>
      <c r="F28" s="4"/>
    </row>
    <row r="29" spans="1:6" ht="15.75">
      <c r="A29" s="4"/>
      <c r="B29" s="4"/>
      <c r="C29" s="4"/>
      <c r="D29" s="4"/>
      <c r="E29" s="4"/>
      <c r="F29" s="4"/>
    </row>
    <row r="30" spans="1:2" ht="18.75">
      <c r="A30" s="11"/>
      <c r="B30" s="4"/>
    </row>
    <row r="31" ht="18.75">
      <c r="A31" s="11"/>
    </row>
    <row r="32" ht="18.75">
      <c r="A32" s="11"/>
    </row>
  </sheetData>
  <sheetProtection/>
  <mergeCells count="2">
    <mergeCell ref="A1:G1"/>
    <mergeCell ref="A2:G2"/>
  </mergeCells>
  <hyperlinks>
    <hyperlink ref="A5" location="Aquitaine!A1" display="AQUITAINE"/>
    <hyperlink ref="A7" location="'Basse Normandie'!A1" display="BASSE NORMANDIE"/>
    <hyperlink ref="A8" location="Bourgogne!A1" display="BOURGOGNE"/>
    <hyperlink ref="A9" location="Bretagne!A1" display="BRETAGNE "/>
    <hyperlink ref="A10" location="Centre!A1" display="CENTRE"/>
    <hyperlink ref="A11" location="Champagne!A1" display="CHAMPAGNE"/>
    <hyperlink ref="C4" location="'Côte d''Azur'!A1" display="COTE D'AZUR"/>
    <hyperlink ref="E9" location="'Rhône Alpes'!A1" display="RHONE ALPES"/>
    <hyperlink ref="C7" location="'Ile de France'!A1" display="ILE DE FRANCE"/>
    <hyperlink ref="C8" location="'Languedoc Rousillon'!A1" display="LANGUEDOC/ROUSSILLON"/>
    <hyperlink ref="C9" location="Limousin!A1" display="LIMOUSIN"/>
    <hyperlink ref="C10" location="Lorraine!A1" display="LORRAINE"/>
    <hyperlink ref="C11" location="'Midi Pyrenees'!A1" display="MIDI PYRENEES"/>
    <hyperlink ref="E4" location="'Nord Pas de Calais'!A1" display="NORD PAS DE CALAIS"/>
    <hyperlink ref="E5" location="'Pays de la Loire'!A1" display="PAYS DE LA LOIRE"/>
    <hyperlink ref="E6" location="Picardie!A1" display="PICARDIE"/>
    <hyperlink ref="E7" location="'Poitou Charente'!A1" display="POITOU CHARENTES"/>
    <hyperlink ref="E8" location="Provence!A1" display="PROVENCE"/>
    <hyperlink ref="G5" location="'La Réunion'!A1" display="REUNION"/>
    <hyperlink ref="A4" location="Alsace!A1" display="ALSACE"/>
    <hyperlink ref="A6" location="Auvergne!A1" display="AUVERGNE"/>
    <hyperlink ref="C5" location="'Franche Comté'!A1" display="FRANCHE COMT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00390625" style="0" customWidth="1"/>
    <col min="7" max="8" width="17.7109375" style="0" customWidth="1"/>
    <col min="9" max="10" width="8.7109375" style="0" customWidth="1"/>
    <col min="11" max="11" width="4.7109375" style="0" customWidth="1"/>
    <col min="12" max="20" width="8.7109375" style="0" customWidth="1"/>
    <col min="21" max="22" width="12.7109375" style="0" customWidth="1"/>
    <col min="23" max="23" width="7.00390625" style="0" customWidth="1"/>
  </cols>
  <sheetData>
    <row r="1" spans="1:23" ht="18" customHeight="1">
      <c r="A1" s="17" t="s">
        <v>22</v>
      </c>
      <c r="B1" s="139"/>
      <c r="C1" s="139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8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618</v>
      </c>
      <c r="G5" s="287"/>
      <c r="H5" s="42" t="s">
        <v>54</v>
      </c>
      <c r="I5" s="286" t="s">
        <v>619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295">
        <v>42120</v>
      </c>
      <c r="T5" s="296"/>
      <c r="U5" s="4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165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67" t="s">
        <v>620</v>
      </c>
      <c r="B9" s="34">
        <v>172183</v>
      </c>
      <c r="C9" s="34" t="s">
        <v>142</v>
      </c>
      <c r="D9" s="56">
        <v>20541</v>
      </c>
      <c r="E9" s="57">
        <v>59</v>
      </c>
      <c r="F9" s="172" t="s">
        <v>51</v>
      </c>
      <c r="G9" s="35" t="s">
        <v>621</v>
      </c>
      <c r="H9" s="35" t="s">
        <v>622</v>
      </c>
      <c r="I9" s="34">
        <v>60.25</v>
      </c>
      <c r="J9" s="59">
        <v>1.1113039999999998</v>
      </c>
      <c r="K9" s="266">
        <v>1</v>
      </c>
      <c r="L9" s="268">
        <v>90</v>
      </c>
      <c r="M9" s="268">
        <v>95</v>
      </c>
      <c r="N9" s="268">
        <v>100</v>
      </c>
      <c r="O9" s="258">
        <v>45</v>
      </c>
      <c r="P9" s="258">
        <v>47.5</v>
      </c>
      <c r="Q9" s="362">
        <v>50</v>
      </c>
      <c r="R9" s="262">
        <v>140</v>
      </c>
      <c r="S9" s="260">
        <v>140</v>
      </c>
      <c r="T9" s="260">
        <v>150</v>
      </c>
      <c r="U9" s="264">
        <v>266.77849499999996</v>
      </c>
      <c r="V9" s="265">
        <v>266.77849499999996</v>
      </c>
      <c r="W9" s="257">
        <v>2</v>
      </c>
    </row>
    <row r="10" spans="1:23" ht="15">
      <c r="A10" s="55"/>
      <c r="B10" s="68">
        <v>295250</v>
      </c>
      <c r="C10" s="34" t="s">
        <v>142</v>
      </c>
      <c r="D10" s="56">
        <v>17035</v>
      </c>
      <c r="E10" s="57">
        <v>68</v>
      </c>
      <c r="F10" s="172" t="s">
        <v>116</v>
      </c>
      <c r="G10" s="35" t="s">
        <v>623</v>
      </c>
      <c r="H10" s="35" t="s">
        <v>624</v>
      </c>
      <c r="I10" s="34">
        <v>54.9</v>
      </c>
      <c r="J10" s="59">
        <v>1.195042</v>
      </c>
      <c r="K10" s="267"/>
      <c r="L10" s="236"/>
      <c r="M10" s="236"/>
      <c r="N10" s="236"/>
      <c r="O10" s="259"/>
      <c r="P10" s="259"/>
      <c r="Q10" s="363"/>
      <c r="R10" s="263"/>
      <c r="S10" s="261"/>
      <c r="T10" s="261"/>
      <c r="U10" s="227"/>
      <c r="V10" s="227"/>
      <c r="W10" s="230"/>
    </row>
    <row r="11" spans="1:23" ht="15.75" thickBot="1">
      <c r="A11" s="60"/>
      <c r="B11" s="69">
        <v>326110</v>
      </c>
      <c r="C11" s="67" t="s">
        <v>37</v>
      </c>
      <c r="D11" s="70">
        <v>22367</v>
      </c>
      <c r="E11" s="71">
        <v>54</v>
      </c>
      <c r="F11" s="173" t="s">
        <v>51</v>
      </c>
      <c r="G11" s="73" t="s">
        <v>625</v>
      </c>
      <c r="H11" s="73" t="s">
        <v>626</v>
      </c>
      <c r="I11" s="67">
        <v>84.8</v>
      </c>
      <c r="J11" s="74">
        <v>0.659224</v>
      </c>
      <c r="K11" s="267"/>
      <c r="L11" s="236"/>
      <c r="M11" s="236"/>
      <c r="N11" s="236"/>
      <c r="O11" s="259"/>
      <c r="P11" s="259"/>
      <c r="Q11" s="363"/>
      <c r="R11" s="263"/>
      <c r="S11" s="261"/>
      <c r="T11" s="261"/>
      <c r="U11" s="227"/>
      <c r="V11" s="227"/>
      <c r="W11" s="230"/>
    </row>
    <row r="12" spans="1:23" ht="15">
      <c r="A12" s="48" t="s">
        <v>620</v>
      </c>
      <c r="B12" s="49">
        <v>348412</v>
      </c>
      <c r="C12" s="49" t="s">
        <v>37</v>
      </c>
      <c r="D12" s="78">
        <v>35392</v>
      </c>
      <c r="E12" s="51">
        <v>18</v>
      </c>
      <c r="F12" s="174" t="s">
        <v>39</v>
      </c>
      <c r="G12" s="53" t="s">
        <v>627</v>
      </c>
      <c r="H12" s="53" t="s">
        <v>567</v>
      </c>
      <c r="I12" s="49">
        <v>56.8</v>
      </c>
      <c r="J12" s="54">
        <v>0.897896</v>
      </c>
      <c r="K12" s="232">
        <v>2</v>
      </c>
      <c r="L12" s="235">
        <v>70</v>
      </c>
      <c r="M12" s="235">
        <v>75</v>
      </c>
      <c r="N12" s="235">
        <v>82.5</v>
      </c>
      <c r="O12" s="241">
        <v>55</v>
      </c>
      <c r="P12" s="241">
        <v>60</v>
      </c>
      <c r="Q12" s="248">
        <v>65</v>
      </c>
      <c r="R12" s="223">
        <v>100</v>
      </c>
      <c r="S12" s="251">
        <v>0</v>
      </c>
      <c r="T12" s="251">
        <v>0</v>
      </c>
      <c r="U12" s="254">
        <v>199.00524000000001</v>
      </c>
      <c r="V12" s="244">
        <v>199.00524000000001</v>
      </c>
      <c r="W12" s="229">
        <v>1</v>
      </c>
    </row>
    <row r="13" spans="1:23" ht="15">
      <c r="A13" s="55"/>
      <c r="B13" s="34">
        <v>375006</v>
      </c>
      <c r="C13" s="34" t="s">
        <v>37</v>
      </c>
      <c r="D13" s="56">
        <v>35023</v>
      </c>
      <c r="E13" s="57">
        <v>19</v>
      </c>
      <c r="F13" s="172" t="s">
        <v>39</v>
      </c>
      <c r="G13" s="35" t="s">
        <v>628</v>
      </c>
      <c r="H13" s="35" t="s">
        <v>629</v>
      </c>
      <c r="I13" s="34">
        <v>53.9</v>
      </c>
      <c r="J13" s="59">
        <v>0.9456570000000001</v>
      </c>
      <c r="K13" s="233"/>
      <c r="L13" s="236"/>
      <c r="M13" s="236"/>
      <c r="N13" s="236"/>
      <c r="O13" s="242"/>
      <c r="P13" s="242"/>
      <c r="Q13" s="249"/>
      <c r="R13" s="224"/>
      <c r="S13" s="252"/>
      <c r="T13" s="252"/>
      <c r="U13" s="255"/>
      <c r="V13" s="227"/>
      <c r="W13" s="230"/>
    </row>
    <row r="14" spans="1:23" ht="15.75" thickBot="1">
      <c r="A14" s="60"/>
      <c r="B14" s="67">
        <v>294049</v>
      </c>
      <c r="C14" s="67" t="s">
        <v>37</v>
      </c>
      <c r="D14" s="79">
        <v>34124</v>
      </c>
      <c r="E14" s="71">
        <v>21</v>
      </c>
      <c r="F14" s="173" t="s">
        <v>39</v>
      </c>
      <c r="G14" s="73" t="s">
        <v>630</v>
      </c>
      <c r="H14" s="73" t="s">
        <v>581</v>
      </c>
      <c r="I14" s="67">
        <v>80.15</v>
      </c>
      <c r="J14" s="74">
        <v>0.681894</v>
      </c>
      <c r="K14" s="234"/>
      <c r="L14" s="237"/>
      <c r="M14" s="237"/>
      <c r="N14" s="237"/>
      <c r="O14" s="243"/>
      <c r="P14" s="243"/>
      <c r="Q14" s="250"/>
      <c r="R14" s="225"/>
      <c r="S14" s="253"/>
      <c r="T14" s="253"/>
      <c r="U14" s="256"/>
      <c r="V14" s="228"/>
      <c r="W14" s="231"/>
    </row>
    <row r="15" spans="1:23" ht="15">
      <c r="A15" s="48" t="s">
        <v>620</v>
      </c>
      <c r="B15" s="49">
        <v>336070</v>
      </c>
      <c r="C15" s="49" t="s">
        <v>37</v>
      </c>
      <c r="D15" s="50">
        <v>32924</v>
      </c>
      <c r="E15" s="51">
        <v>25</v>
      </c>
      <c r="F15" s="174" t="s">
        <v>38</v>
      </c>
      <c r="G15" s="53" t="s">
        <v>631</v>
      </c>
      <c r="H15" s="53" t="s">
        <v>632</v>
      </c>
      <c r="I15" s="49">
        <v>59.4</v>
      </c>
      <c r="J15" s="54">
        <v>0.860776</v>
      </c>
      <c r="K15" s="232">
        <v>3</v>
      </c>
      <c r="L15" s="235">
        <v>110</v>
      </c>
      <c r="M15" s="235">
        <v>115</v>
      </c>
      <c r="N15" s="235">
        <v>125</v>
      </c>
      <c r="O15" s="241">
        <v>97.5</v>
      </c>
      <c r="P15" s="241">
        <v>105</v>
      </c>
      <c r="Q15" s="241">
        <v>110</v>
      </c>
      <c r="R15" s="223">
        <v>140</v>
      </c>
      <c r="S15" s="223">
        <v>152.5</v>
      </c>
      <c r="T15" s="223">
        <v>165</v>
      </c>
      <c r="U15" s="332">
        <v>290.728135</v>
      </c>
      <c r="V15" s="244">
        <v>290.728135</v>
      </c>
      <c r="W15" s="229">
        <v>1</v>
      </c>
    </row>
    <row r="16" spans="1:23" ht="15">
      <c r="A16" s="55"/>
      <c r="B16" s="34">
        <v>245213</v>
      </c>
      <c r="C16" s="34" t="s">
        <v>37</v>
      </c>
      <c r="D16" s="56">
        <v>31591</v>
      </c>
      <c r="E16" s="57">
        <v>28</v>
      </c>
      <c r="F16" s="172" t="s">
        <v>38</v>
      </c>
      <c r="G16" s="35" t="s">
        <v>633</v>
      </c>
      <c r="H16" s="35" t="s">
        <v>233</v>
      </c>
      <c r="I16" s="34">
        <v>72.5</v>
      </c>
      <c r="J16" s="59">
        <v>0.729994</v>
      </c>
      <c r="K16" s="233"/>
      <c r="L16" s="236"/>
      <c r="M16" s="236"/>
      <c r="N16" s="236"/>
      <c r="O16" s="242"/>
      <c r="P16" s="242"/>
      <c r="Q16" s="242"/>
      <c r="R16" s="224"/>
      <c r="S16" s="224"/>
      <c r="T16" s="224"/>
      <c r="U16" s="227"/>
      <c r="V16" s="227"/>
      <c r="W16" s="230"/>
    </row>
    <row r="17" spans="1:23" ht="15.75" thickBot="1">
      <c r="A17" s="60"/>
      <c r="B17" s="61">
        <v>172184</v>
      </c>
      <c r="C17" s="61" t="s">
        <v>37</v>
      </c>
      <c r="D17" s="62">
        <v>32470</v>
      </c>
      <c r="E17" s="63">
        <v>26</v>
      </c>
      <c r="F17" s="175" t="s">
        <v>38</v>
      </c>
      <c r="G17" s="65" t="s">
        <v>634</v>
      </c>
      <c r="H17" s="65" t="s">
        <v>241</v>
      </c>
      <c r="I17" s="61">
        <v>94.6</v>
      </c>
      <c r="J17" s="66">
        <v>0.6232230000000001</v>
      </c>
      <c r="K17" s="234"/>
      <c r="L17" s="237"/>
      <c r="M17" s="237"/>
      <c r="N17" s="237"/>
      <c r="O17" s="243"/>
      <c r="P17" s="243"/>
      <c r="Q17" s="243"/>
      <c r="R17" s="225"/>
      <c r="S17" s="225"/>
      <c r="T17" s="225"/>
      <c r="U17" s="227"/>
      <c r="V17" s="228"/>
      <c r="W17" s="231"/>
    </row>
    <row r="18" spans="1:23" ht="15">
      <c r="A18" s="48" t="s">
        <v>635</v>
      </c>
      <c r="B18" s="49">
        <v>263786</v>
      </c>
      <c r="C18" s="49" t="s">
        <v>37</v>
      </c>
      <c r="D18" s="50">
        <v>27086</v>
      </c>
      <c r="E18" s="51">
        <v>41</v>
      </c>
      <c r="F18" s="174" t="s">
        <v>50</v>
      </c>
      <c r="G18" s="53" t="s">
        <v>196</v>
      </c>
      <c r="H18" s="53" t="s">
        <v>636</v>
      </c>
      <c r="I18" s="49">
        <v>75.9</v>
      </c>
      <c r="J18" s="54">
        <v>0.70672</v>
      </c>
      <c r="K18" s="232">
        <v>4</v>
      </c>
      <c r="L18" s="235">
        <v>160</v>
      </c>
      <c r="M18" s="235">
        <v>170</v>
      </c>
      <c r="N18" s="238">
        <v>175</v>
      </c>
      <c r="O18" s="241">
        <v>125</v>
      </c>
      <c r="P18" s="241">
        <v>135</v>
      </c>
      <c r="Q18" s="248">
        <v>145</v>
      </c>
      <c r="R18" s="223">
        <v>220</v>
      </c>
      <c r="S18" s="223">
        <v>240</v>
      </c>
      <c r="T18" s="251">
        <v>250</v>
      </c>
      <c r="U18" s="254">
        <v>354.20196500000003</v>
      </c>
      <c r="V18" s="244">
        <v>354.20196500000003</v>
      </c>
      <c r="W18" s="229">
        <v>1</v>
      </c>
    </row>
    <row r="19" spans="1:23" ht="15">
      <c r="A19" s="55"/>
      <c r="B19" s="34">
        <v>216115</v>
      </c>
      <c r="C19" s="34" t="s">
        <v>37</v>
      </c>
      <c r="D19" s="56">
        <v>27522</v>
      </c>
      <c r="E19" s="57">
        <v>39</v>
      </c>
      <c r="F19" s="172" t="s">
        <v>50</v>
      </c>
      <c r="G19" s="35" t="s">
        <v>637</v>
      </c>
      <c r="H19" s="35" t="s">
        <v>577</v>
      </c>
      <c r="I19" s="34">
        <v>89.3</v>
      </c>
      <c r="J19" s="59">
        <v>0.640955</v>
      </c>
      <c r="K19" s="233"/>
      <c r="L19" s="236"/>
      <c r="M19" s="236"/>
      <c r="N19" s="239"/>
      <c r="O19" s="242"/>
      <c r="P19" s="242"/>
      <c r="Q19" s="249"/>
      <c r="R19" s="224"/>
      <c r="S19" s="224"/>
      <c r="T19" s="252"/>
      <c r="U19" s="255"/>
      <c r="V19" s="227"/>
      <c r="W19" s="230"/>
    </row>
    <row r="20" spans="1:23" ht="15.75" thickBot="1">
      <c r="A20" s="60"/>
      <c r="B20" s="61">
        <v>353254</v>
      </c>
      <c r="C20" s="61" t="s">
        <v>37</v>
      </c>
      <c r="D20" s="62">
        <v>27271</v>
      </c>
      <c r="E20" s="63">
        <v>40</v>
      </c>
      <c r="F20" s="175" t="s">
        <v>50</v>
      </c>
      <c r="G20" s="65" t="s">
        <v>638</v>
      </c>
      <c r="H20" s="65" t="s">
        <v>639</v>
      </c>
      <c r="I20" s="61">
        <v>97.6</v>
      </c>
      <c r="J20" s="66">
        <v>0.614711</v>
      </c>
      <c r="K20" s="234"/>
      <c r="L20" s="237"/>
      <c r="M20" s="237"/>
      <c r="N20" s="240"/>
      <c r="O20" s="243"/>
      <c r="P20" s="243"/>
      <c r="Q20" s="250"/>
      <c r="R20" s="225"/>
      <c r="S20" s="225"/>
      <c r="T20" s="253"/>
      <c r="U20" s="256"/>
      <c r="V20" s="228"/>
      <c r="W20" s="231"/>
    </row>
    <row r="21" spans="1:23" ht="15">
      <c r="A21" s="80"/>
      <c r="B21" s="80"/>
      <c r="C21" s="80"/>
      <c r="D21" s="80"/>
      <c r="E21" s="85"/>
      <c r="F21" s="85"/>
      <c r="G21" s="80"/>
      <c r="H21" s="86"/>
      <c r="I21" s="87"/>
      <c r="J21" s="88"/>
      <c r="K21" s="38"/>
      <c r="L21" s="38"/>
      <c r="M21" s="38"/>
      <c r="N21" s="38"/>
      <c r="O21" s="38"/>
      <c r="P21" s="38"/>
      <c r="Q21" s="38"/>
      <c r="R21" s="38"/>
      <c r="S21" s="89"/>
      <c r="T21" s="89"/>
      <c r="U21" s="314"/>
      <c r="V21" s="315"/>
      <c r="W21" s="38"/>
    </row>
    <row r="22" spans="1:23" ht="15">
      <c r="A22" s="316" t="s">
        <v>104</v>
      </c>
      <c r="B22" s="317"/>
      <c r="C22" s="90"/>
      <c r="D22" s="90"/>
      <c r="E22" s="91"/>
      <c r="F22" s="91"/>
      <c r="G22" s="92"/>
      <c r="H22" s="93" t="s">
        <v>105</v>
      </c>
      <c r="I22" s="94"/>
      <c r="J22" s="95"/>
      <c r="K22" s="318" t="s">
        <v>106</v>
      </c>
      <c r="L22" s="319"/>
      <c r="M22" s="319"/>
      <c r="N22" s="320"/>
      <c r="O22" s="321" t="s">
        <v>107</v>
      </c>
      <c r="P22" s="322"/>
      <c r="Q22" s="323"/>
      <c r="R22" s="318" t="s">
        <v>108</v>
      </c>
      <c r="S22" s="319"/>
      <c r="T22" s="320"/>
      <c r="U22" s="280"/>
      <c r="V22" s="280"/>
      <c r="W22" s="98"/>
    </row>
    <row r="23" spans="1:23" ht="15">
      <c r="A23" s="324" t="s">
        <v>640</v>
      </c>
      <c r="B23" s="325"/>
      <c r="C23" s="325"/>
      <c r="D23" s="325"/>
      <c r="E23" s="325"/>
      <c r="F23" s="325"/>
      <c r="G23" s="326"/>
      <c r="H23" s="327" t="s">
        <v>641</v>
      </c>
      <c r="I23" s="328"/>
      <c r="J23" s="329"/>
      <c r="K23" s="330" t="s">
        <v>642</v>
      </c>
      <c r="L23" s="330"/>
      <c r="M23" s="330"/>
      <c r="N23" s="331"/>
      <c r="O23" s="333" t="s">
        <v>643</v>
      </c>
      <c r="P23" s="334"/>
      <c r="Q23" s="335"/>
      <c r="R23" s="336" t="s">
        <v>644</v>
      </c>
      <c r="S23" s="337"/>
      <c r="T23" s="338"/>
      <c r="U23" s="280"/>
      <c r="V23" s="280"/>
      <c r="W23" s="98"/>
    </row>
    <row r="24" spans="1:10" ht="1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">
      <c r="A28" s="80"/>
      <c r="B28" s="80"/>
      <c r="C28" s="80"/>
      <c r="D28" s="80"/>
      <c r="E28" s="80"/>
      <c r="F28" s="80"/>
      <c r="G28" s="80"/>
      <c r="H28" s="80"/>
      <c r="I28" s="80"/>
      <c r="J28" s="80"/>
    </row>
  </sheetData>
  <sheetProtection/>
  <mergeCells count="84">
    <mergeCell ref="O23:Q23"/>
    <mergeCell ref="R23:T23"/>
    <mergeCell ref="W18:W20"/>
    <mergeCell ref="U21:U23"/>
    <mergeCell ref="V21:V23"/>
    <mergeCell ref="A22:B22"/>
    <mergeCell ref="K22:N22"/>
    <mergeCell ref="O22:Q22"/>
    <mergeCell ref="R22:T22"/>
    <mergeCell ref="A23:G23"/>
    <mergeCell ref="H23:J23"/>
    <mergeCell ref="K23:N23"/>
    <mergeCell ref="Q18:Q20"/>
    <mergeCell ref="R18:R20"/>
    <mergeCell ref="S18:S20"/>
    <mergeCell ref="T18:T20"/>
    <mergeCell ref="K18:K20"/>
    <mergeCell ref="L18:L20"/>
    <mergeCell ref="M18:M20"/>
    <mergeCell ref="N18:N20"/>
    <mergeCell ref="U18:U20"/>
    <mergeCell ref="V18:V20"/>
    <mergeCell ref="T15:T17"/>
    <mergeCell ref="U15:U17"/>
    <mergeCell ref="V15:V17"/>
    <mergeCell ref="W15:W17"/>
    <mergeCell ref="O18:O20"/>
    <mergeCell ref="P18:P20"/>
    <mergeCell ref="W12:W14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Q12:Q14"/>
    <mergeCell ref="R12:R14"/>
    <mergeCell ref="S12:S14"/>
    <mergeCell ref="T12:T14"/>
    <mergeCell ref="U12:U14"/>
    <mergeCell ref="V12:V14"/>
    <mergeCell ref="K12:K14"/>
    <mergeCell ref="L12:L14"/>
    <mergeCell ref="M12:M14"/>
    <mergeCell ref="N12:N14"/>
    <mergeCell ref="O12:O14"/>
    <mergeCell ref="P12:P14"/>
    <mergeCell ref="R9:R11"/>
    <mergeCell ref="S9:S11"/>
    <mergeCell ref="T9:T11"/>
    <mergeCell ref="U9:U11"/>
    <mergeCell ref="V9:V11"/>
    <mergeCell ref="W9:W11"/>
    <mergeCell ref="U7:U8"/>
    <mergeCell ref="V7:V8"/>
    <mergeCell ref="W7:W8"/>
    <mergeCell ref="K9:K11"/>
    <mergeCell ref="L9:L11"/>
    <mergeCell ref="M9:M11"/>
    <mergeCell ref="N9:N11"/>
    <mergeCell ref="O9:O11"/>
    <mergeCell ref="P9:P11"/>
    <mergeCell ref="Q9:Q11"/>
    <mergeCell ref="G7:G8"/>
    <mergeCell ref="H7:H8"/>
    <mergeCell ref="I7:I8"/>
    <mergeCell ref="J7:J8"/>
    <mergeCell ref="K7:K8"/>
    <mergeCell ref="R7:T7"/>
    <mergeCell ref="A7:A8"/>
    <mergeCell ref="B7:B8"/>
    <mergeCell ref="C7:C8"/>
    <mergeCell ref="D7:D8"/>
    <mergeCell ref="E7:E8"/>
    <mergeCell ref="F7:F8"/>
    <mergeCell ref="H1:N3"/>
    <mergeCell ref="A2:C2"/>
    <mergeCell ref="A3:C3"/>
    <mergeCell ref="F5:G5"/>
    <mergeCell ref="I5:N5"/>
    <mergeCell ref="S5:T5"/>
  </mergeCells>
  <conditionalFormatting sqref="I21 I6">
    <cfRule type="cellIs" priority="5" dxfId="328" operator="equal" stopIfTrue="1">
      <formula>FALSE</formula>
    </cfRule>
  </conditionalFormatting>
  <conditionalFormatting sqref="F9:F20">
    <cfRule type="cellIs" priority="4" dxfId="3" operator="equal" stopIfTrue="1">
      <formula>"interdit"</formula>
    </cfRule>
  </conditionalFormatting>
  <conditionalFormatting sqref="G9:G20">
    <cfRule type="expression" priority="1" dxfId="329" stopIfTrue="1">
      <formula>RIGHT(G9,LEN("'HM'"))="'HM'"</formula>
    </cfRule>
    <cfRule type="expression" priority="2" dxfId="329" stopIfTrue="1">
      <formula>RIGHT(G9,LEN("'HM'"))="'HM'"</formula>
    </cfRule>
    <cfRule type="expression" priority="3" dxfId="329" stopIfTrue="1">
      <formula>RIGHT(G9,LEN("'HM'"))="'HM'"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7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8.421875" style="16" customWidth="1"/>
  </cols>
  <sheetData>
    <row r="1" spans="1:13" s="12" customFormat="1" ht="17.25" customHeight="1">
      <c r="A1" s="17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2" customFormat="1" ht="17.2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2" customFormat="1" ht="17.25" customHeight="1">
      <c r="A3" s="13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="12" customFormat="1" ht="20.25" customHeight="1">
      <c r="A4" s="13"/>
    </row>
    <row r="5" s="12" customFormat="1" ht="20.25" customHeight="1">
      <c r="A5" s="13"/>
    </row>
    <row r="6" s="12" customFormat="1" ht="20.25" customHeight="1">
      <c r="A6" s="13"/>
    </row>
    <row r="7" s="12" customFormat="1" ht="20.25" customHeight="1">
      <c r="A7" s="13"/>
    </row>
    <row r="8" s="12" customFormat="1" ht="20.25" customHeight="1">
      <c r="A8" s="13"/>
    </row>
    <row r="9" s="12" customFormat="1" ht="15">
      <c r="A9" s="13"/>
    </row>
    <row r="10" s="12" customFormat="1" ht="15">
      <c r="A10" s="13"/>
    </row>
    <row r="11" s="12" customFormat="1" ht="15">
      <c r="A11" s="13"/>
    </row>
    <row r="12" s="12" customFormat="1" ht="15">
      <c r="A12" s="13"/>
    </row>
    <row r="13" s="12" customFormat="1" ht="15">
      <c r="A13" s="13"/>
    </row>
    <row r="14" s="12" customFormat="1" ht="15">
      <c r="A14" s="13"/>
    </row>
    <row r="15" s="12" customFormat="1" ht="15">
      <c r="A15" s="13"/>
    </row>
    <row r="16" s="12" customFormat="1" ht="15">
      <c r="A16" s="13"/>
    </row>
    <row r="17" s="12" customFormat="1" ht="15">
      <c r="A17" s="13"/>
    </row>
    <row r="18" s="12" customFormat="1" ht="15">
      <c r="A18" s="13"/>
    </row>
    <row r="19" s="12" customFormat="1" ht="15">
      <c r="A19" s="13"/>
    </row>
    <row r="20" s="12" customFormat="1" ht="15">
      <c r="A20" s="13"/>
    </row>
    <row r="21" s="12" customFormat="1" ht="15">
      <c r="A21" s="13"/>
    </row>
    <row r="22" s="12" customFormat="1" ht="15">
      <c r="A22" s="13"/>
    </row>
    <row r="23" s="12" customFormat="1" ht="15">
      <c r="A23" s="13"/>
    </row>
    <row r="24" s="12" customFormat="1" ht="15">
      <c r="A24" s="13"/>
    </row>
    <row r="25" s="12" customFormat="1" ht="15">
      <c r="A25" s="13"/>
    </row>
    <row r="26" s="12" customFormat="1" ht="15">
      <c r="A26" s="13"/>
    </row>
    <row r="27" s="12" customFormat="1" ht="15">
      <c r="A27" s="13"/>
    </row>
    <row r="28" s="12" customFormat="1" ht="15">
      <c r="A28" s="13"/>
    </row>
    <row r="29" s="12" customFormat="1" ht="15">
      <c r="A29" s="13"/>
    </row>
    <row r="30" s="12" customFormat="1" ht="15">
      <c r="A30" s="13"/>
    </row>
    <row r="31" s="12" customFormat="1" ht="15">
      <c r="A31" s="13"/>
    </row>
    <row r="32" s="12" customFormat="1" ht="15">
      <c r="A32" s="13"/>
    </row>
    <row r="33" s="12" customFormat="1" ht="15">
      <c r="A33" s="13"/>
    </row>
    <row r="34" s="12" customFormat="1" ht="15">
      <c r="A34" s="13"/>
    </row>
    <row r="35" s="12" customFormat="1" ht="15">
      <c r="A35" s="13"/>
    </row>
    <row r="36" s="12" customFormat="1" ht="15">
      <c r="A36" s="13"/>
    </row>
    <row r="37" s="12" customFormat="1" ht="15">
      <c r="A37" s="13"/>
    </row>
    <row r="38" s="12" customFormat="1" ht="15">
      <c r="A38" s="13"/>
    </row>
    <row r="39" s="12" customFormat="1" ht="15">
      <c r="A39" s="13"/>
    </row>
    <row r="40" s="12" customFormat="1" ht="15">
      <c r="A40" s="13"/>
    </row>
    <row r="41" s="12" customFormat="1" ht="15">
      <c r="A41" s="13"/>
    </row>
    <row r="42" s="12" customFormat="1" ht="15">
      <c r="A42" s="13"/>
    </row>
    <row r="43" s="12" customFormat="1" ht="15">
      <c r="A43" s="13"/>
    </row>
    <row r="44" s="12" customFormat="1" ht="15">
      <c r="A44" s="13"/>
    </row>
    <row r="45" s="12" customFormat="1" ht="15">
      <c r="A45" s="13"/>
    </row>
    <row r="46" s="12" customFormat="1" ht="15">
      <c r="A46" s="13"/>
    </row>
    <row r="47" s="12" customFormat="1" ht="15">
      <c r="A47" s="13"/>
    </row>
    <row r="48" s="12" customFormat="1" ht="15">
      <c r="A48" s="13"/>
    </row>
    <row r="49" s="12" customFormat="1" ht="15">
      <c r="A49" s="13"/>
    </row>
    <row r="50" s="12" customFormat="1" ht="15">
      <c r="A50" s="13"/>
    </row>
    <row r="51" s="12" customFormat="1" ht="15">
      <c r="A51" s="13"/>
    </row>
    <row r="52" s="12" customFormat="1" ht="15">
      <c r="A52" s="13"/>
    </row>
    <row r="53" s="12" customFormat="1" ht="15">
      <c r="A53" s="13"/>
    </row>
    <row r="54" s="12" customFormat="1" ht="15">
      <c r="A54" s="13"/>
    </row>
    <row r="55" s="12" customFormat="1" ht="15">
      <c r="A55" s="13"/>
    </row>
    <row r="56" s="12" customFormat="1" ht="15">
      <c r="A56" s="13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  <row r="273" s="12" customFormat="1" ht="15">
      <c r="A273" s="13"/>
    </row>
    <row r="274" s="12" customFormat="1" ht="15">
      <c r="A274" s="13"/>
    </row>
    <row r="275" s="12" customFormat="1" ht="15">
      <c r="A275" s="13"/>
    </row>
    <row r="276" s="12" customFormat="1" ht="15">
      <c r="A276" s="13"/>
    </row>
    <row r="277" s="12" customFormat="1" ht="15">
      <c r="A277" s="13"/>
    </row>
    <row r="278" s="12" customFormat="1" ht="15">
      <c r="A278" s="13"/>
    </row>
    <row r="279" s="12" customFormat="1" ht="15">
      <c r="A279" s="13"/>
    </row>
    <row r="280" s="12" customFormat="1" ht="15">
      <c r="A280" s="13"/>
    </row>
    <row r="281" s="12" customFormat="1" ht="15">
      <c r="A281" s="13"/>
    </row>
    <row r="282" s="12" customFormat="1" ht="15">
      <c r="A282" s="13"/>
    </row>
    <row r="283" s="12" customFormat="1" ht="15">
      <c r="A283" s="13"/>
    </row>
    <row r="284" s="12" customFormat="1" ht="15">
      <c r="A284" s="13"/>
    </row>
    <row r="285" s="12" customFormat="1" ht="15">
      <c r="A285" s="13"/>
    </row>
    <row r="286" s="12" customFormat="1" ht="15">
      <c r="A286" s="13"/>
    </row>
    <row r="287" s="12" customFormat="1" ht="15">
      <c r="A287" s="13"/>
    </row>
    <row r="288" s="12" customFormat="1" ht="15">
      <c r="A288" s="13"/>
    </row>
    <row r="289" s="12" customFormat="1" ht="15">
      <c r="A289" s="13"/>
    </row>
    <row r="290" s="12" customFormat="1" ht="15">
      <c r="A290" s="13"/>
    </row>
    <row r="291" s="12" customFormat="1" ht="15">
      <c r="A291" s="13"/>
    </row>
    <row r="292" s="12" customFormat="1" ht="15">
      <c r="A292" s="13"/>
    </row>
    <row r="293" s="12" customFormat="1" ht="15">
      <c r="A293" s="13"/>
    </row>
    <row r="294" s="12" customFormat="1" ht="15">
      <c r="A294" s="13"/>
    </row>
    <row r="295" s="12" customFormat="1" ht="15">
      <c r="A295" s="13"/>
    </row>
    <row r="296" s="12" customFormat="1" ht="15">
      <c r="A296" s="13"/>
    </row>
    <row r="297" s="12" customFormat="1" ht="15">
      <c r="A297" s="13"/>
    </row>
    <row r="298" s="12" customFormat="1" ht="15">
      <c r="A298" s="13"/>
    </row>
    <row r="299" s="12" customFormat="1" ht="15">
      <c r="A299" s="13"/>
    </row>
    <row r="300" s="12" customFormat="1" ht="15">
      <c r="A300" s="13"/>
    </row>
    <row r="301" s="12" customFormat="1" ht="15">
      <c r="A301" s="13"/>
    </row>
    <row r="302" s="12" customFormat="1" ht="15">
      <c r="A302" s="13"/>
    </row>
    <row r="303" s="12" customFormat="1" ht="15">
      <c r="A303" s="13"/>
    </row>
    <row r="304" s="12" customFormat="1" ht="15">
      <c r="A304" s="13"/>
    </row>
    <row r="305" s="12" customFormat="1" ht="15">
      <c r="A305" s="13"/>
    </row>
    <row r="306" s="12" customFormat="1" ht="15">
      <c r="A306" s="13"/>
    </row>
    <row r="307" s="12" customFormat="1" ht="15">
      <c r="A307" s="13"/>
    </row>
    <row r="308" s="12" customFormat="1" ht="15">
      <c r="A308" s="13"/>
    </row>
    <row r="309" s="12" customFormat="1" ht="15">
      <c r="A309" s="13"/>
    </row>
    <row r="310" s="12" customFormat="1" ht="15">
      <c r="A310" s="13"/>
    </row>
    <row r="311" s="12" customFormat="1" ht="15">
      <c r="A311" s="13"/>
    </row>
    <row r="312" s="12" customFormat="1" ht="15">
      <c r="A312" s="13"/>
    </row>
    <row r="313" s="12" customFormat="1" ht="15">
      <c r="A313" s="13"/>
    </row>
    <row r="314" s="12" customFormat="1" ht="15">
      <c r="A314" s="13"/>
    </row>
    <row r="315" s="12" customFormat="1" ht="15">
      <c r="A315" s="13"/>
    </row>
    <row r="316" s="12" customFormat="1" ht="15">
      <c r="A316" s="13"/>
    </row>
    <row r="317" s="12" customFormat="1" ht="15">
      <c r="A317" s="13"/>
    </row>
    <row r="318" s="12" customFormat="1" ht="15">
      <c r="A318" s="13"/>
    </row>
    <row r="319" s="12" customFormat="1" ht="15">
      <c r="A319" s="13"/>
    </row>
    <row r="320" s="12" customFormat="1" ht="15">
      <c r="A320" s="13"/>
    </row>
    <row r="321" s="12" customFormat="1" ht="15">
      <c r="A321" s="13"/>
    </row>
    <row r="322" s="12" customFormat="1" ht="15">
      <c r="A322" s="13"/>
    </row>
    <row r="323" s="12" customFormat="1" ht="15">
      <c r="A323" s="13"/>
    </row>
    <row r="324" s="12" customFormat="1" ht="15">
      <c r="A324" s="13"/>
    </row>
    <row r="325" s="12" customFormat="1" ht="15">
      <c r="A325" s="13"/>
    </row>
    <row r="326" s="12" customFormat="1" ht="15">
      <c r="A326" s="13"/>
    </row>
    <row r="327" s="12" customFormat="1" ht="15">
      <c r="A327" s="13"/>
    </row>
    <row r="328" s="12" customFormat="1" ht="15">
      <c r="A328" s="13"/>
    </row>
    <row r="329" s="12" customFormat="1" ht="15">
      <c r="A329" s="13"/>
    </row>
    <row r="330" s="12" customFormat="1" ht="15">
      <c r="A330" s="13"/>
    </row>
    <row r="331" s="12" customFormat="1" ht="15">
      <c r="A331" s="13"/>
    </row>
    <row r="332" s="12" customFormat="1" ht="15">
      <c r="A332" s="13"/>
    </row>
    <row r="333" s="12" customFormat="1" ht="15">
      <c r="A333" s="13"/>
    </row>
    <row r="334" s="12" customFormat="1" ht="15">
      <c r="A334" s="13"/>
    </row>
    <row r="335" s="12" customFormat="1" ht="15">
      <c r="A335" s="13"/>
    </row>
    <row r="336" s="12" customFormat="1" ht="15">
      <c r="A336" s="13"/>
    </row>
    <row r="337" s="12" customFormat="1" ht="15">
      <c r="A337" s="13"/>
    </row>
  </sheetData>
  <sheetProtection/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17" t="s">
        <v>22</v>
      </c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45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8.140625" style="16" customWidth="1"/>
  </cols>
  <sheetData>
    <row r="1" s="12" customFormat="1" ht="17.25" customHeight="1">
      <c r="A1" s="17" t="s">
        <v>22</v>
      </c>
    </row>
    <row r="2" s="12" customFormat="1" ht="15">
      <c r="A2" s="13"/>
    </row>
    <row r="3" s="12" customFormat="1" ht="15">
      <c r="A3" s="13"/>
    </row>
    <row r="4" s="12" customFormat="1" ht="15">
      <c r="A4" s="13"/>
    </row>
    <row r="5" s="12" customFormat="1" ht="15">
      <c r="A5" s="13"/>
    </row>
    <row r="6" s="12" customFormat="1" ht="15">
      <c r="A6" s="13"/>
    </row>
    <row r="7" s="12" customFormat="1" ht="15">
      <c r="A7" s="13"/>
    </row>
    <row r="8" s="12" customFormat="1" ht="15">
      <c r="A8" s="13"/>
    </row>
    <row r="9" s="12" customFormat="1" ht="15">
      <c r="A9" s="13"/>
    </row>
    <row r="10" s="12" customFormat="1" ht="15">
      <c r="A10" s="13"/>
    </row>
    <row r="11" s="12" customFormat="1" ht="15">
      <c r="A11" s="13"/>
    </row>
    <row r="12" s="12" customFormat="1" ht="15">
      <c r="A12" s="13"/>
    </row>
    <row r="13" s="12" customFormat="1" ht="15">
      <c r="A13" s="13"/>
    </row>
    <row r="14" s="12" customFormat="1" ht="15">
      <c r="A14" s="13"/>
    </row>
    <row r="15" s="12" customFormat="1" ht="15">
      <c r="A15" s="13"/>
    </row>
    <row r="16" s="12" customFormat="1" ht="15">
      <c r="A16" s="13"/>
    </row>
    <row r="17" s="12" customFormat="1" ht="15">
      <c r="A17" s="13"/>
    </row>
    <row r="18" s="12" customFormat="1" ht="15">
      <c r="A18" s="13"/>
    </row>
    <row r="19" s="12" customFormat="1" ht="15">
      <c r="A19" s="13"/>
    </row>
    <row r="20" s="12" customFormat="1" ht="15">
      <c r="A20" s="13"/>
    </row>
    <row r="21" s="12" customFormat="1" ht="15">
      <c r="A21" s="13"/>
    </row>
    <row r="22" s="12" customFormat="1" ht="15">
      <c r="A22" s="13"/>
    </row>
    <row r="23" s="12" customFormat="1" ht="15">
      <c r="A23" s="13"/>
    </row>
    <row r="24" s="12" customFormat="1" ht="15">
      <c r="A24" s="13"/>
    </row>
    <row r="25" s="12" customFormat="1" ht="15">
      <c r="A25" s="13"/>
    </row>
    <row r="26" s="12" customFormat="1" ht="15">
      <c r="A26" s="13"/>
    </row>
    <row r="27" s="12" customFormat="1" ht="15">
      <c r="A27" s="13"/>
    </row>
    <row r="28" s="12" customFormat="1" ht="15">
      <c r="A28" s="13"/>
    </row>
    <row r="29" s="12" customFormat="1" ht="15">
      <c r="A29" s="13"/>
    </row>
    <row r="30" s="12" customFormat="1" ht="15">
      <c r="A30" s="13"/>
    </row>
    <row r="31" s="12" customFormat="1" ht="15">
      <c r="A31" s="13"/>
    </row>
    <row r="32" s="12" customFormat="1" ht="15">
      <c r="A32" s="13"/>
    </row>
    <row r="33" s="12" customFormat="1" ht="15">
      <c r="A33" s="13"/>
    </row>
    <row r="34" s="12" customFormat="1" ht="15">
      <c r="A34" s="13"/>
    </row>
    <row r="35" s="12" customFormat="1" ht="15">
      <c r="A35" s="13"/>
    </row>
    <row r="36" s="12" customFormat="1" ht="15">
      <c r="A36" s="13"/>
    </row>
    <row r="37" s="12" customFormat="1" ht="15">
      <c r="A37" s="13"/>
    </row>
    <row r="38" s="12" customFormat="1" ht="15">
      <c r="A38" s="13"/>
    </row>
    <row r="39" s="12" customFormat="1" ht="15">
      <c r="A39" s="13"/>
    </row>
    <row r="40" s="12" customFormat="1" ht="15">
      <c r="A40" s="13"/>
    </row>
    <row r="41" s="12" customFormat="1" ht="15">
      <c r="A41" s="13"/>
    </row>
    <row r="42" s="12" customFormat="1" ht="15">
      <c r="A42" s="13"/>
    </row>
    <row r="43" s="12" customFormat="1" ht="15">
      <c r="A43" s="13"/>
    </row>
    <row r="44" s="12" customFormat="1" ht="15">
      <c r="A44" s="13"/>
    </row>
    <row r="45" s="12" customFormat="1" ht="15">
      <c r="A45" s="13"/>
    </row>
    <row r="46" s="12" customFormat="1" ht="15">
      <c r="A46" s="13"/>
    </row>
    <row r="47" s="12" customFormat="1" ht="15">
      <c r="A47" s="13"/>
    </row>
    <row r="48" s="12" customFormat="1" ht="15">
      <c r="A48" s="13"/>
    </row>
    <row r="49" s="12" customFormat="1" ht="15">
      <c r="A49" s="13"/>
    </row>
    <row r="50" s="12" customFormat="1" ht="15">
      <c r="A50" s="13"/>
    </row>
    <row r="51" s="12" customFormat="1" ht="15">
      <c r="A51" s="13"/>
    </row>
    <row r="52" s="12" customFormat="1" ht="15">
      <c r="A52" s="13"/>
    </row>
    <row r="53" s="12" customFormat="1" ht="15">
      <c r="A53" s="13"/>
    </row>
    <row r="54" s="12" customFormat="1" ht="15">
      <c r="A54" s="13"/>
    </row>
    <row r="55" s="12" customFormat="1" ht="15">
      <c r="A55" s="13"/>
    </row>
    <row r="56" s="12" customFormat="1" ht="15">
      <c r="A56" s="13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</sheetData>
  <sheetProtection/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9.7109375" style="0" customWidth="1"/>
    <col min="3" max="3" width="4.7109375" style="0" customWidth="1"/>
    <col min="4" max="4" width="7.00390625" style="0" customWidth="1"/>
    <col min="5" max="5" width="5.7109375" style="0" customWidth="1"/>
    <col min="6" max="6" width="12.00390625" style="0" customWidth="1"/>
    <col min="7" max="7" width="16.28125" style="0" bestFit="1" customWidth="1"/>
    <col min="8" max="8" width="17.140625" style="0" bestFit="1" customWidth="1"/>
    <col min="9" max="10" width="8.7109375" style="0" customWidth="1"/>
    <col min="11" max="11" width="4.7109375" style="0" customWidth="1"/>
    <col min="12" max="12" width="4.28125" style="0" bestFit="1" customWidth="1"/>
    <col min="13" max="13" width="8.00390625" style="0" bestFit="1" customWidth="1"/>
    <col min="14" max="20" width="6.57421875" style="0" bestFit="1" customWidth="1"/>
    <col min="21" max="22" width="12.7109375" style="0" customWidth="1"/>
    <col min="23" max="23" width="7.00390625" style="0" customWidth="1"/>
  </cols>
  <sheetData>
    <row r="1" spans="1:23" ht="18" customHeight="1">
      <c r="A1" s="17" t="s">
        <v>22</v>
      </c>
      <c r="B1" s="139"/>
      <c r="C1" s="139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8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699</v>
      </c>
      <c r="G5" s="287"/>
      <c r="H5" s="42" t="s">
        <v>54</v>
      </c>
      <c r="I5" s="286" t="s">
        <v>700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452">
        <v>42120</v>
      </c>
      <c r="T5" s="453"/>
      <c r="U5" s="45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165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 thickBo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166" t="s">
        <v>701</v>
      </c>
      <c r="B9" s="116">
        <v>365608</v>
      </c>
      <c r="C9" s="177" t="s">
        <v>37</v>
      </c>
      <c r="D9" s="111">
        <v>34276</v>
      </c>
      <c r="E9" s="109">
        <v>21</v>
      </c>
      <c r="F9" s="110" t="s">
        <v>39</v>
      </c>
      <c r="G9" s="119" t="s">
        <v>702</v>
      </c>
      <c r="H9" s="119" t="s">
        <v>41</v>
      </c>
      <c r="I9" s="49">
        <v>67.5</v>
      </c>
      <c r="J9" s="127">
        <v>0.771016</v>
      </c>
      <c r="K9" s="232"/>
      <c r="L9" s="235">
        <v>120</v>
      </c>
      <c r="M9" s="235">
        <v>132.5</v>
      </c>
      <c r="N9" s="235">
        <v>137.5</v>
      </c>
      <c r="O9" s="241">
        <v>82.5</v>
      </c>
      <c r="P9" s="241">
        <v>90</v>
      </c>
      <c r="Q9" s="241">
        <v>95</v>
      </c>
      <c r="R9" s="223">
        <v>190</v>
      </c>
      <c r="S9" s="223">
        <v>205</v>
      </c>
      <c r="T9" s="223">
        <v>212.5</v>
      </c>
      <c r="U9" s="254">
        <v>335.609515</v>
      </c>
      <c r="V9" s="244">
        <v>335.609515</v>
      </c>
      <c r="W9" s="229">
        <v>1</v>
      </c>
    </row>
    <row r="10" spans="1:23" ht="15">
      <c r="A10" s="167"/>
      <c r="B10" s="34">
        <v>377758</v>
      </c>
      <c r="C10" s="34" t="s">
        <v>37</v>
      </c>
      <c r="D10" s="102">
        <v>35431</v>
      </c>
      <c r="E10" s="103">
        <v>18</v>
      </c>
      <c r="F10" s="104" t="s">
        <v>171</v>
      </c>
      <c r="G10" s="35" t="s">
        <v>703</v>
      </c>
      <c r="H10" s="35" t="s">
        <v>704</v>
      </c>
      <c r="I10" s="34">
        <v>61</v>
      </c>
      <c r="J10" s="125">
        <v>0.8402120000000001</v>
      </c>
      <c r="K10" s="233"/>
      <c r="L10" s="236"/>
      <c r="M10" s="236"/>
      <c r="N10" s="236"/>
      <c r="O10" s="242"/>
      <c r="P10" s="242"/>
      <c r="Q10" s="242"/>
      <c r="R10" s="224"/>
      <c r="S10" s="224"/>
      <c r="T10" s="224"/>
      <c r="U10" s="255"/>
      <c r="V10" s="227"/>
      <c r="W10" s="230"/>
    </row>
    <row r="11" spans="1:23" ht="15.75" thickBot="1">
      <c r="A11" s="168"/>
      <c r="B11" s="67">
        <v>293641</v>
      </c>
      <c r="C11" s="67" t="s">
        <v>37</v>
      </c>
      <c r="D11" s="105">
        <v>34109</v>
      </c>
      <c r="E11" s="114">
        <v>21</v>
      </c>
      <c r="F11" s="115" t="s">
        <v>39</v>
      </c>
      <c r="G11" s="73" t="s">
        <v>705</v>
      </c>
      <c r="H11" s="73" t="s">
        <v>706</v>
      </c>
      <c r="I11" s="61">
        <v>76.2</v>
      </c>
      <c r="J11" s="128">
        <v>0.7048220000000001</v>
      </c>
      <c r="K11" s="234"/>
      <c r="L11" s="237"/>
      <c r="M11" s="237"/>
      <c r="N11" s="237"/>
      <c r="O11" s="243"/>
      <c r="P11" s="243"/>
      <c r="Q11" s="243"/>
      <c r="R11" s="225"/>
      <c r="S11" s="225"/>
      <c r="T11" s="225"/>
      <c r="U11" s="256"/>
      <c r="V11" s="228"/>
      <c r="W11" s="231"/>
    </row>
    <row r="12" spans="1:23" ht="15">
      <c r="A12" s="345" t="s">
        <v>707</v>
      </c>
      <c r="B12" s="49">
        <v>372589</v>
      </c>
      <c r="C12" s="49" t="s">
        <v>37</v>
      </c>
      <c r="D12" s="112">
        <v>35942</v>
      </c>
      <c r="E12" s="109">
        <v>16</v>
      </c>
      <c r="F12" s="110" t="s">
        <v>171</v>
      </c>
      <c r="G12" s="53" t="s">
        <v>708</v>
      </c>
      <c r="H12" s="53" t="s">
        <v>709</v>
      </c>
      <c r="I12" s="49">
        <v>73.1</v>
      </c>
      <c r="J12" s="127">
        <v>0.7256400000000001</v>
      </c>
      <c r="K12" s="232"/>
      <c r="L12" s="238">
        <v>115</v>
      </c>
      <c r="M12" s="235">
        <v>120</v>
      </c>
      <c r="N12" s="235">
        <v>127.5</v>
      </c>
      <c r="O12" s="248">
        <v>140</v>
      </c>
      <c r="P12" s="241">
        <v>140</v>
      </c>
      <c r="Q12" s="248">
        <v>147.5</v>
      </c>
      <c r="R12" s="223">
        <v>140</v>
      </c>
      <c r="S12" s="223">
        <v>150</v>
      </c>
      <c r="T12" s="251">
        <v>160</v>
      </c>
      <c r="U12" s="332">
        <v>321.88618</v>
      </c>
      <c r="V12" s="244">
        <v>321.88618</v>
      </c>
      <c r="W12" s="229">
        <v>2</v>
      </c>
    </row>
    <row r="13" spans="1:23" ht="15">
      <c r="A13" s="343"/>
      <c r="B13" s="34">
        <v>324734</v>
      </c>
      <c r="C13" s="34" t="s">
        <v>37</v>
      </c>
      <c r="D13" s="102">
        <v>34889</v>
      </c>
      <c r="E13" s="103">
        <v>19</v>
      </c>
      <c r="F13" s="104" t="s">
        <v>39</v>
      </c>
      <c r="G13" s="35" t="s">
        <v>710</v>
      </c>
      <c r="H13" s="35" t="s">
        <v>711</v>
      </c>
      <c r="I13" s="34">
        <v>113.8</v>
      </c>
      <c r="J13" s="125">
        <v>0.582707</v>
      </c>
      <c r="K13" s="233"/>
      <c r="L13" s="239"/>
      <c r="M13" s="236"/>
      <c r="N13" s="236"/>
      <c r="O13" s="249"/>
      <c r="P13" s="242"/>
      <c r="Q13" s="249"/>
      <c r="R13" s="224"/>
      <c r="S13" s="224"/>
      <c r="T13" s="252"/>
      <c r="U13" s="227"/>
      <c r="V13" s="227"/>
      <c r="W13" s="230"/>
    </row>
    <row r="14" spans="1:23" ht="15.75" thickBot="1">
      <c r="A14" s="344"/>
      <c r="B14" s="61">
        <v>370718</v>
      </c>
      <c r="C14" s="61" t="s">
        <v>37</v>
      </c>
      <c r="D14" s="113">
        <v>35616</v>
      </c>
      <c r="E14" s="114">
        <v>17</v>
      </c>
      <c r="F14" s="115" t="s">
        <v>171</v>
      </c>
      <c r="G14" s="65" t="s">
        <v>712</v>
      </c>
      <c r="H14" s="65" t="s">
        <v>713</v>
      </c>
      <c r="I14" s="61">
        <v>51.8</v>
      </c>
      <c r="J14" s="128">
        <v>0.9852540000000001</v>
      </c>
      <c r="K14" s="234"/>
      <c r="L14" s="240"/>
      <c r="M14" s="237"/>
      <c r="N14" s="237"/>
      <c r="O14" s="250"/>
      <c r="P14" s="243"/>
      <c r="Q14" s="250"/>
      <c r="R14" s="225"/>
      <c r="S14" s="225"/>
      <c r="T14" s="253"/>
      <c r="U14" s="227"/>
      <c r="V14" s="228"/>
      <c r="W14" s="231"/>
    </row>
    <row r="15" spans="1:23" ht="14.25" customHeight="1" thickBot="1">
      <c r="A15" s="178"/>
      <c r="B15" s="179"/>
      <c r="C15" s="179"/>
      <c r="D15" s="180"/>
      <c r="E15" s="181"/>
      <c r="F15" s="182"/>
      <c r="G15" s="183"/>
      <c r="H15" s="183"/>
      <c r="I15" s="179"/>
      <c r="J15" s="184"/>
      <c r="K15" s="185"/>
      <c r="L15" s="186"/>
      <c r="M15" s="186"/>
      <c r="N15" s="186"/>
      <c r="O15" s="187"/>
      <c r="P15" s="187"/>
      <c r="Q15" s="187"/>
      <c r="R15" s="188"/>
      <c r="S15" s="188"/>
      <c r="T15" s="188"/>
      <c r="U15" s="189"/>
      <c r="V15" s="190"/>
      <c r="W15" s="191"/>
    </row>
    <row r="16" spans="1:23" ht="15">
      <c r="A16" s="345" t="s">
        <v>714</v>
      </c>
      <c r="B16" s="49">
        <v>242258</v>
      </c>
      <c r="C16" s="49" t="s">
        <v>142</v>
      </c>
      <c r="D16" s="108">
        <v>29217</v>
      </c>
      <c r="E16" s="109">
        <v>35</v>
      </c>
      <c r="F16" s="110" t="s">
        <v>38</v>
      </c>
      <c r="G16" s="53" t="s">
        <v>715</v>
      </c>
      <c r="H16" s="53" t="s">
        <v>716</v>
      </c>
      <c r="I16" s="49">
        <v>67.6</v>
      </c>
      <c r="J16" s="127">
        <v>1.01954</v>
      </c>
      <c r="K16" s="232"/>
      <c r="L16" s="235">
        <v>90</v>
      </c>
      <c r="M16" s="235">
        <v>95</v>
      </c>
      <c r="N16" s="235">
        <v>100</v>
      </c>
      <c r="O16" s="241">
        <v>67.5</v>
      </c>
      <c r="P16" s="241">
        <v>72.5</v>
      </c>
      <c r="Q16" s="248">
        <v>75</v>
      </c>
      <c r="R16" s="223">
        <v>117.5</v>
      </c>
      <c r="S16" s="223">
        <v>125</v>
      </c>
      <c r="T16" s="251"/>
      <c r="U16" s="254">
        <v>361.60022499999997</v>
      </c>
      <c r="V16" s="244">
        <v>361.60022499999997</v>
      </c>
      <c r="W16" s="229">
        <v>1</v>
      </c>
    </row>
    <row r="17" spans="1:23" ht="15">
      <c r="A17" s="343"/>
      <c r="B17" s="34">
        <v>215734</v>
      </c>
      <c r="C17" s="34" t="s">
        <v>142</v>
      </c>
      <c r="D17" s="102">
        <v>23295</v>
      </c>
      <c r="E17" s="103">
        <v>51</v>
      </c>
      <c r="F17" s="104" t="s">
        <v>51</v>
      </c>
      <c r="G17" s="35" t="s">
        <v>717</v>
      </c>
      <c r="H17" s="35" t="s">
        <v>718</v>
      </c>
      <c r="I17" s="34">
        <v>48.8</v>
      </c>
      <c r="J17" s="125">
        <v>1.3083099999999999</v>
      </c>
      <c r="K17" s="233"/>
      <c r="L17" s="236"/>
      <c r="M17" s="236"/>
      <c r="N17" s="236"/>
      <c r="O17" s="242"/>
      <c r="P17" s="242"/>
      <c r="Q17" s="249"/>
      <c r="R17" s="224"/>
      <c r="S17" s="224"/>
      <c r="T17" s="252"/>
      <c r="U17" s="255"/>
      <c r="V17" s="227"/>
      <c r="W17" s="230"/>
    </row>
    <row r="18" spans="1:23" ht="15.75" thickBot="1">
      <c r="A18" s="344"/>
      <c r="B18" s="67">
        <v>227560</v>
      </c>
      <c r="C18" s="67" t="s">
        <v>142</v>
      </c>
      <c r="D18" s="111">
        <v>24531</v>
      </c>
      <c r="E18" s="106">
        <v>48</v>
      </c>
      <c r="F18" s="107" t="s">
        <v>50</v>
      </c>
      <c r="G18" s="73" t="s">
        <v>719</v>
      </c>
      <c r="H18" s="73" t="s">
        <v>720</v>
      </c>
      <c r="I18" s="67">
        <v>48.3</v>
      </c>
      <c r="J18" s="126">
        <v>1.31835</v>
      </c>
      <c r="K18" s="234"/>
      <c r="L18" s="237"/>
      <c r="M18" s="237"/>
      <c r="N18" s="237"/>
      <c r="O18" s="243"/>
      <c r="P18" s="243"/>
      <c r="Q18" s="250"/>
      <c r="R18" s="225"/>
      <c r="S18" s="225"/>
      <c r="T18" s="253"/>
      <c r="U18" s="256"/>
      <c r="V18" s="228"/>
      <c r="W18" s="231"/>
    </row>
    <row r="19" spans="1:23" ht="15">
      <c r="A19" s="342" t="s">
        <v>721</v>
      </c>
      <c r="B19" s="34">
        <v>351979</v>
      </c>
      <c r="C19" s="34" t="s">
        <v>142</v>
      </c>
      <c r="D19" s="102">
        <v>24687</v>
      </c>
      <c r="E19" s="103">
        <v>47</v>
      </c>
      <c r="F19" s="104" t="s">
        <v>50</v>
      </c>
      <c r="G19" s="35" t="s">
        <v>722</v>
      </c>
      <c r="H19" s="35" t="s">
        <v>723</v>
      </c>
      <c r="I19" s="34">
        <v>63</v>
      </c>
      <c r="J19" s="125">
        <v>1.073958</v>
      </c>
      <c r="K19" s="266"/>
      <c r="L19" s="268">
        <v>90</v>
      </c>
      <c r="M19" s="268">
        <v>97.5</v>
      </c>
      <c r="N19" s="268">
        <v>102.5</v>
      </c>
      <c r="O19" s="258">
        <v>65</v>
      </c>
      <c r="P19" s="258">
        <v>67.5</v>
      </c>
      <c r="Q19" s="258">
        <v>70</v>
      </c>
      <c r="R19" s="260">
        <v>100</v>
      </c>
      <c r="S19" s="260">
        <v>110</v>
      </c>
      <c r="T19" s="262"/>
      <c r="U19" s="264">
        <v>318.91779499999996</v>
      </c>
      <c r="V19" s="265">
        <v>318.91779499999996</v>
      </c>
      <c r="W19" s="257">
        <v>2</v>
      </c>
    </row>
    <row r="20" spans="1:23" ht="15">
      <c r="A20" s="343"/>
      <c r="B20" s="68">
        <v>127862</v>
      </c>
      <c r="C20" s="34" t="s">
        <v>142</v>
      </c>
      <c r="D20" s="102">
        <v>20286</v>
      </c>
      <c r="E20" s="103">
        <v>59</v>
      </c>
      <c r="F20" s="104" t="s">
        <v>116</v>
      </c>
      <c r="G20" s="35" t="s">
        <v>724</v>
      </c>
      <c r="H20" s="35" t="s">
        <v>725</v>
      </c>
      <c r="I20" s="34">
        <v>69.1</v>
      </c>
      <c r="J20" s="125">
        <v>1.0038239999999998</v>
      </c>
      <c r="K20" s="267"/>
      <c r="L20" s="236"/>
      <c r="M20" s="236"/>
      <c r="N20" s="236"/>
      <c r="O20" s="259"/>
      <c r="P20" s="259"/>
      <c r="Q20" s="259"/>
      <c r="R20" s="261"/>
      <c r="S20" s="261"/>
      <c r="T20" s="263"/>
      <c r="U20" s="227"/>
      <c r="V20" s="227"/>
      <c r="W20" s="230"/>
    </row>
    <row r="21" spans="1:23" ht="15.75" thickBot="1">
      <c r="A21" s="344"/>
      <c r="B21" s="69">
        <v>377512</v>
      </c>
      <c r="C21" s="67" t="s">
        <v>142</v>
      </c>
      <c r="D21" s="105">
        <v>31927</v>
      </c>
      <c r="E21" s="106">
        <v>27</v>
      </c>
      <c r="F21" s="107" t="s">
        <v>38</v>
      </c>
      <c r="G21" s="73" t="s">
        <v>561</v>
      </c>
      <c r="H21" s="73" t="s">
        <v>726</v>
      </c>
      <c r="I21" s="67">
        <v>51.3</v>
      </c>
      <c r="J21" s="126">
        <v>1.259722</v>
      </c>
      <c r="K21" s="267"/>
      <c r="L21" s="236"/>
      <c r="M21" s="236"/>
      <c r="N21" s="236"/>
      <c r="O21" s="259"/>
      <c r="P21" s="259"/>
      <c r="Q21" s="259"/>
      <c r="R21" s="261"/>
      <c r="S21" s="261"/>
      <c r="T21" s="263"/>
      <c r="U21" s="227"/>
      <c r="V21" s="227"/>
      <c r="W21" s="230"/>
    </row>
    <row r="22" spans="1:23" ht="9" customHeight="1" thickBot="1">
      <c r="A22" s="178"/>
      <c r="B22" s="179"/>
      <c r="C22" s="179"/>
      <c r="D22" s="180"/>
      <c r="E22" s="181"/>
      <c r="F22" s="182"/>
      <c r="G22" s="183"/>
      <c r="H22" s="183"/>
      <c r="I22" s="179"/>
      <c r="J22" s="184"/>
      <c r="K22" s="185"/>
      <c r="L22" s="186"/>
      <c r="M22" s="186"/>
      <c r="N22" s="186"/>
      <c r="O22" s="187"/>
      <c r="P22" s="187"/>
      <c r="Q22" s="187"/>
      <c r="R22" s="188"/>
      <c r="S22" s="188"/>
      <c r="T22" s="188"/>
      <c r="U22" s="189"/>
      <c r="V22" s="190"/>
      <c r="W22" s="191"/>
    </row>
    <row r="23" spans="1:23" ht="15">
      <c r="A23" s="345" t="s">
        <v>707</v>
      </c>
      <c r="B23" s="116">
        <v>304370</v>
      </c>
      <c r="C23" s="177" t="s">
        <v>37</v>
      </c>
      <c r="D23" s="111">
        <v>32722</v>
      </c>
      <c r="E23" s="117">
        <v>25</v>
      </c>
      <c r="F23" s="118" t="s">
        <v>38</v>
      </c>
      <c r="G23" s="119" t="s">
        <v>727</v>
      </c>
      <c r="H23" s="119" t="s">
        <v>728</v>
      </c>
      <c r="I23" s="116">
        <v>82.6</v>
      </c>
      <c r="J23" s="129">
        <v>0.6694220000000001</v>
      </c>
      <c r="K23" s="232"/>
      <c r="L23" s="351">
        <v>195</v>
      </c>
      <c r="M23" s="351">
        <v>205</v>
      </c>
      <c r="N23" s="448">
        <v>210</v>
      </c>
      <c r="O23" s="353">
        <v>150</v>
      </c>
      <c r="P23" s="353">
        <v>157.5</v>
      </c>
      <c r="Q23" s="352">
        <v>162.5</v>
      </c>
      <c r="R23" s="346">
        <v>232.5</v>
      </c>
      <c r="S23" s="346">
        <v>242.5</v>
      </c>
      <c r="T23" s="347">
        <v>247.5</v>
      </c>
      <c r="U23" s="332">
        <v>417.2472325</v>
      </c>
      <c r="V23" s="348">
        <v>417.2472325</v>
      </c>
      <c r="W23" s="405">
        <v>1</v>
      </c>
    </row>
    <row r="24" spans="1:23" ht="15">
      <c r="A24" s="343"/>
      <c r="B24" s="34">
        <v>125072</v>
      </c>
      <c r="C24" s="34" t="s">
        <v>37</v>
      </c>
      <c r="D24" s="102">
        <v>27602</v>
      </c>
      <c r="E24" s="103">
        <v>39</v>
      </c>
      <c r="F24" s="104" t="s">
        <v>50</v>
      </c>
      <c r="G24" s="35" t="s">
        <v>729</v>
      </c>
      <c r="H24" s="35" t="s">
        <v>41</v>
      </c>
      <c r="I24" s="34">
        <v>83.3</v>
      </c>
      <c r="J24" s="125">
        <v>0.666079</v>
      </c>
      <c r="K24" s="233"/>
      <c r="L24" s="236"/>
      <c r="M24" s="236"/>
      <c r="N24" s="239"/>
      <c r="O24" s="242"/>
      <c r="P24" s="242"/>
      <c r="Q24" s="249"/>
      <c r="R24" s="224"/>
      <c r="S24" s="224"/>
      <c r="T24" s="252"/>
      <c r="U24" s="227"/>
      <c r="V24" s="227"/>
      <c r="W24" s="230"/>
    </row>
    <row r="25" spans="1:23" ht="15.75" thickBot="1">
      <c r="A25" s="344"/>
      <c r="B25" s="67">
        <v>341838</v>
      </c>
      <c r="C25" s="67" t="s">
        <v>37</v>
      </c>
      <c r="D25" s="105">
        <v>31256</v>
      </c>
      <c r="E25" s="106">
        <v>29</v>
      </c>
      <c r="F25" s="107" t="s">
        <v>38</v>
      </c>
      <c r="G25" s="73" t="s">
        <v>730</v>
      </c>
      <c r="H25" s="73" t="s">
        <v>676</v>
      </c>
      <c r="I25" s="67">
        <v>73.6</v>
      </c>
      <c r="J25" s="126">
        <v>0.7220960000000001</v>
      </c>
      <c r="K25" s="234"/>
      <c r="L25" s="236"/>
      <c r="M25" s="236"/>
      <c r="N25" s="239"/>
      <c r="O25" s="242"/>
      <c r="P25" s="242"/>
      <c r="Q25" s="249"/>
      <c r="R25" s="224"/>
      <c r="S25" s="224"/>
      <c r="T25" s="252"/>
      <c r="U25" s="227"/>
      <c r="V25" s="227"/>
      <c r="W25" s="230"/>
    </row>
    <row r="26" spans="1:23" ht="15">
      <c r="A26" s="345" t="s">
        <v>731</v>
      </c>
      <c r="B26" s="49">
        <v>219409</v>
      </c>
      <c r="C26" s="49" t="s">
        <v>37</v>
      </c>
      <c r="D26" s="112">
        <v>31728</v>
      </c>
      <c r="E26" s="109">
        <v>28</v>
      </c>
      <c r="F26" s="110" t="s">
        <v>38</v>
      </c>
      <c r="G26" s="53" t="s">
        <v>732</v>
      </c>
      <c r="H26" s="53" t="s">
        <v>46</v>
      </c>
      <c r="I26" s="49">
        <v>69.6</v>
      </c>
      <c r="J26" s="127">
        <v>0.752691</v>
      </c>
      <c r="K26" s="232"/>
      <c r="L26" s="238">
        <v>175</v>
      </c>
      <c r="M26" s="235">
        <v>185</v>
      </c>
      <c r="N26" s="238">
        <v>195</v>
      </c>
      <c r="O26" s="241">
        <v>130</v>
      </c>
      <c r="P26" s="241">
        <v>140</v>
      </c>
      <c r="Q26" s="248">
        <v>150</v>
      </c>
      <c r="R26" s="223">
        <v>200</v>
      </c>
      <c r="S26" s="223">
        <v>220</v>
      </c>
      <c r="T26" s="223">
        <v>230</v>
      </c>
      <c r="U26" s="332">
        <v>403.22354500000006</v>
      </c>
      <c r="V26" s="244">
        <v>403.22354500000006</v>
      </c>
      <c r="W26" s="229">
        <v>2</v>
      </c>
    </row>
    <row r="27" spans="1:23" ht="15">
      <c r="A27" s="343"/>
      <c r="B27" s="34">
        <v>360546</v>
      </c>
      <c r="C27" s="34" t="s">
        <v>37</v>
      </c>
      <c r="D27" s="102">
        <v>34341</v>
      </c>
      <c r="E27" s="103">
        <v>21</v>
      </c>
      <c r="F27" s="104" t="s">
        <v>39</v>
      </c>
      <c r="G27" s="35" t="s">
        <v>733</v>
      </c>
      <c r="H27" s="35" t="s">
        <v>652</v>
      </c>
      <c r="I27" s="34">
        <v>65.7</v>
      </c>
      <c r="J27" s="125">
        <v>0.78815</v>
      </c>
      <c r="K27" s="233"/>
      <c r="L27" s="239"/>
      <c r="M27" s="236"/>
      <c r="N27" s="239"/>
      <c r="O27" s="242"/>
      <c r="P27" s="242"/>
      <c r="Q27" s="249"/>
      <c r="R27" s="224"/>
      <c r="S27" s="224"/>
      <c r="T27" s="224"/>
      <c r="U27" s="227"/>
      <c r="V27" s="227"/>
      <c r="W27" s="230"/>
    </row>
    <row r="28" spans="1:23" ht="15.75" thickBot="1">
      <c r="A28" s="344"/>
      <c r="B28" s="61">
        <v>219408</v>
      </c>
      <c r="C28" s="61" t="s">
        <v>37</v>
      </c>
      <c r="D28" s="113">
        <v>28256</v>
      </c>
      <c r="E28" s="114">
        <v>37</v>
      </c>
      <c r="F28" s="115" t="s">
        <v>38</v>
      </c>
      <c r="G28" s="65" t="s">
        <v>734</v>
      </c>
      <c r="H28" s="65" t="s">
        <v>735</v>
      </c>
      <c r="I28" s="61">
        <v>82.9</v>
      </c>
      <c r="J28" s="128">
        <v>0.667977</v>
      </c>
      <c r="K28" s="234"/>
      <c r="L28" s="240"/>
      <c r="M28" s="237"/>
      <c r="N28" s="240"/>
      <c r="O28" s="243"/>
      <c r="P28" s="243"/>
      <c r="Q28" s="250"/>
      <c r="R28" s="225"/>
      <c r="S28" s="225"/>
      <c r="T28" s="225"/>
      <c r="U28" s="227"/>
      <c r="V28" s="228"/>
      <c r="W28" s="231"/>
    </row>
    <row r="29" spans="1:23" ht="15">
      <c r="A29" s="345" t="s">
        <v>714</v>
      </c>
      <c r="B29" s="49">
        <v>382452</v>
      </c>
      <c r="C29" s="49" t="s">
        <v>37</v>
      </c>
      <c r="D29" s="112">
        <v>33253</v>
      </c>
      <c r="E29" s="109">
        <v>24</v>
      </c>
      <c r="F29" s="110" t="s">
        <v>38</v>
      </c>
      <c r="G29" s="53" t="s">
        <v>736</v>
      </c>
      <c r="H29" s="53" t="s">
        <v>722</v>
      </c>
      <c r="I29" s="49">
        <v>96.7</v>
      </c>
      <c r="J29" s="127">
        <v>0.61716</v>
      </c>
      <c r="K29" s="232"/>
      <c r="L29" s="235">
        <v>200</v>
      </c>
      <c r="M29" s="235">
        <v>207.5</v>
      </c>
      <c r="N29" s="235">
        <v>215</v>
      </c>
      <c r="O29" s="241">
        <v>97.5</v>
      </c>
      <c r="P29" s="248">
        <v>105</v>
      </c>
      <c r="Q29" s="241">
        <v>105</v>
      </c>
      <c r="R29" s="223">
        <v>225</v>
      </c>
      <c r="S29" s="223">
        <v>245</v>
      </c>
      <c r="T29" s="251">
        <v>257.5</v>
      </c>
      <c r="U29" s="254">
        <v>402.102005</v>
      </c>
      <c r="V29" s="244">
        <v>402.102005</v>
      </c>
      <c r="W29" s="229">
        <v>3</v>
      </c>
    </row>
    <row r="30" spans="1:23" ht="15">
      <c r="A30" s="343"/>
      <c r="B30" s="34">
        <v>356736</v>
      </c>
      <c r="C30" s="34" t="s">
        <v>37</v>
      </c>
      <c r="D30" s="102">
        <v>33093</v>
      </c>
      <c r="E30" s="103">
        <v>24</v>
      </c>
      <c r="F30" s="104" t="s">
        <v>38</v>
      </c>
      <c r="G30" s="35" t="s">
        <v>737</v>
      </c>
      <c r="H30" s="35" t="s">
        <v>577</v>
      </c>
      <c r="I30" s="34">
        <v>72</v>
      </c>
      <c r="J30" s="125">
        <v>0.733708</v>
      </c>
      <c r="K30" s="233"/>
      <c r="L30" s="236"/>
      <c r="M30" s="236"/>
      <c r="N30" s="236"/>
      <c r="O30" s="242"/>
      <c r="P30" s="249"/>
      <c r="Q30" s="242"/>
      <c r="R30" s="224"/>
      <c r="S30" s="224"/>
      <c r="T30" s="252"/>
      <c r="U30" s="255"/>
      <c r="V30" s="227"/>
      <c r="W30" s="230"/>
    </row>
    <row r="31" spans="1:23" ht="15.75" thickBot="1">
      <c r="A31" s="344"/>
      <c r="B31" s="61">
        <v>274394</v>
      </c>
      <c r="C31" s="61" t="s">
        <v>37</v>
      </c>
      <c r="D31" s="113">
        <v>33517</v>
      </c>
      <c r="E31" s="114">
        <v>23</v>
      </c>
      <c r="F31" s="115" t="s">
        <v>38</v>
      </c>
      <c r="G31" s="65" t="s">
        <v>738</v>
      </c>
      <c r="H31" s="65" t="s">
        <v>541</v>
      </c>
      <c r="I31" s="61">
        <v>66</v>
      </c>
      <c r="J31" s="128">
        <v>0.785197</v>
      </c>
      <c r="K31" s="234"/>
      <c r="L31" s="237"/>
      <c r="M31" s="237"/>
      <c r="N31" s="237"/>
      <c r="O31" s="243"/>
      <c r="P31" s="250"/>
      <c r="Q31" s="243"/>
      <c r="R31" s="225"/>
      <c r="S31" s="225"/>
      <c r="T31" s="253"/>
      <c r="U31" s="256"/>
      <c r="V31" s="228"/>
      <c r="W31" s="231"/>
    </row>
    <row r="32" spans="1:23" ht="15">
      <c r="A32" s="166" t="s">
        <v>721</v>
      </c>
      <c r="B32" s="49">
        <v>326250</v>
      </c>
      <c r="C32" s="49" t="s">
        <v>37</v>
      </c>
      <c r="D32" s="112">
        <v>29785</v>
      </c>
      <c r="E32" s="117">
        <v>33</v>
      </c>
      <c r="F32" s="118" t="s">
        <v>38</v>
      </c>
      <c r="G32" s="53" t="s">
        <v>739</v>
      </c>
      <c r="H32" s="53" t="s">
        <v>72</v>
      </c>
      <c r="I32" s="116">
        <v>91.6</v>
      </c>
      <c r="J32" s="129">
        <v>0.632802</v>
      </c>
      <c r="K32" s="232"/>
      <c r="L32" s="351">
        <v>180</v>
      </c>
      <c r="M32" s="351">
        <v>190</v>
      </c>
      <c r="N32" s="448">
        <v>200</v>
      </c>
      <c r="O32" s="353">
        <v>125</v>
      </c>
      <c r="P32" s="353">
        <v>130</v>
      </c>
      <c r="Q32" s="353">
        <v>135</v>
      </c>
      <c r="R32" s="346">
        <v>200</v>
      </c>
      <c r="S32" s="346">
        <v>230</v>
      </c>
      <c r="T32" s="347"/>
      <c r="U32" s="332">
        <v>349.970285</v>
      </c>
      <c r="V32" s="348">
        <v>349.970285</v>
      </c>
      <c r="W32" s="405">
        <v>4</v>
      </c>
    </row>
    <row r="33" spans="1:23" ht="15">
      <c r="A33" s="167"/>
      <c r="B33" s="34">
        <v>374843</v>
      </c>
      <c r="C33" s="34" t="s">
        <v>37</v>
      </c>
      <c r="D33" s="102">
        <v>32255</v>
      </c>
      <c r="E33" s="103">
        <v>27</v>
      </c>
      <c r="F33" s="104" t="s">
        <v>38</v>
      </c>
      <c r="G33" s="35" t="s">
        <v>240</v>
      </c>
      <c r="H33" s="35" t="s">
        <v>235</v>
      </c>
      <c r="I33" s="34">
        <v>83.2</v>
      </c>
      <c r="J33" s="125">
        <v>0.666551</v>
      </c>
      <c r="K33" s="233"/>
      <c r="L33" s="236"/>
      <c r="M33" s="236"/>
      <c r="N33" s="239"/>
      <c r="O33" s="242"/>
      <c r="P33" s="242"/>
      <c r="Q33" s="242"/>
      <c r="R33" s="224"/>
      <c r="S33" s="224"/>
      <c r="T33" s="252"/>
      <c r="U33" s="227"/>
      <c r="V33" s="227"/>
      <c r="W33" s="230"/>
    </row>
    <row r="34" spans="1:23" ht="15.75" thickBot="1">
      <c r="A34" s="168"/>
      <c r="B34" s="61">
        <v>341033</v>
      </c>
      <c r="C34" s="61" t="s">
        <v>37</v>
      </c>
      <c r="D34" s="113">
        <v>32729</v>
      </c>
      <c r="E34" s="106">
        <v>25</v>
      </c>
      <c r="F34" s="107" t="s">
        <v>38</v>
      </c>
      <c r="G34" s="65" t="s">
        <v>740</v>
      </c>
      <c r="H34" s="65" t="s">
        <v>309</v>
      </c>
      <c r="I34" s="67">
        <v>100.4</v>
      </c>
      <c r="J34" s="126">
        <v>0.607624</v>
      </c>
      <c r="K34" s="234"/>
      <c r="L34" s="236"/>
      <c r="M34" s="236"/>
      <c r="N34" s="239"/>
      <c r="O34" s="242"/>
      <c r="P34" s="242"/>
      <c r="Q34" s="242"/>
      <c r="R34" s="224"/>
      <c r="S34" s="224"/>
      <c r="T34" s="252"/>
      <c r="U34" s="227"/>
      <c r="V34" s="227"/>
      <c r="W34" s="230"/>
    </row>
    <row r="35" spans="1:23" ht="15">
      <c r="A35" s="345" t="s">
        <v>741</v>
      </c>
      <c r="B35" s="132">
        <v>353154</v>
      </c>
      <c r="C35" s="49" t="s">
        <v>37</v>
      </c>
      <c r="D35" s="112">
        <v>34092</v>
      </c>
      <c r="E35" s="109">
        <v>21</v>
      </c>
      <c r="F35" s="110" t="s">
        <v>39</v>
      </c>
      <c r="G35" s="53" t="s">
        <v>742</v>
      </c>
      <c r="H35" s="53" t="s">
        <v>743</v>
      </c>
      <c r="I35" s="133">
        <v>79.9</v>
      </c>
      <c r="J35" s="127">
        <v>0.683238</v>
      </c>
      <c r="K35" s="232"/>
      <c r="L35" s="235">
        <v>165</v>
      </c>
      <c r="M35" s="235">
        <v>175</v>
      </c>
      <c r="N35" s="238">
        <v>180</v>
      </c>
      <c r="O35" s="241">
        <v>150</v>
      </c>
      <c r="P35" s="241">
        <v>160</v>
      </c>
      <c r="Q35" s="248">
        <v>167.5</v>
      </c>
      <c r="R35" s="223">
        <v>180</v>
      </c>
      <c r="S35" s="251">
        <v>190</v>
      </c>
      <c r="T35" s="251"/>
      <c r="U35" s="254">
        <v>340.47391</v>
      </c>
      <c r="V35" s="244">
        <v>340.47391</v>
      </c>
      <c r="W35" s="229">
        <v>5</v>
      </c>
    </row>
    <row r="36" spans="1:23" ht="15">
      <c r="A36" s="343"/>
      <c r="B36" s="134">
        <v>229326</v>
      </c>
      <c r="C36" s="34" t="s">
        <v>37</v>
      </c>
      <c r="D36" s="102">
        <v>30181</v>
      </c>
      <c r="E36" s="103">
        <v>32</v>
      </c>
      <c r="F36" s="104" t="s">
        <v>38</v>
      </c>
      <c r="G36" s="35" t="s">
        <v>744</v>
      </c>
      <c r="H36" s="35" t="s">
        <v>745</v>
      </c>
      <c r="I36" s="135">
        <v>102</v>
      </c>
      <c r="J36" s="125">
        <v>0.603913</v>
      </c>
      <c r="K36" s="233"/>
      <c r="L36" s="236"/>
      <c r="M36" s="236"/>
      <c r="N36" s="239"/>
      <c r="O36" s="242"/>
      <c r="P36" s="242"/>
      <c r="Q36" s="249"/>
      <c r="R36" s="224"/>
      <c r="S36" s="252"/>
      <c r="T36" s="252"/>
      <c r="U36" s="255"/>
      <c r="V36" s="227"/>
      <c r="W36" s="230"/>
    </row>
    <row r="37" spans="1:23" ht="15.75" thickBot="1">
      <c r="A37" s="344"/>
      <c r="B37" s="148">
        <v>366784</v>
      </c>
      <c r="C37" s="116" t="s">
        <v>37</v>
      </c>
      <c r="D37" s="111">
        <v>33450</v>
      </c>
      <c r="E37" s="114">
        <v>23</v>
      </c>
      <c r="F37" s="115" t="s">
        <v>38</v>
      </c>
      <c r="G37" s="119" t="s">
        <v>746</v>
      </c>
      <c r="H37" s="119" t="s">
        <v>747</v>
      </c>
      <c r="I37" s="131">
        <v>78.6</v>
      </c>
      <c r="J37" s="128">
        <v>0.690451</v>
      </c>
      <c r="K37" s="234"/>
      <c r="L37" s="237"/>
      <c r="M37" s="237"/>
      <c r="N37" s="240"/>
      <c r="O37" s="243"/>
      <c r="P37" s="243"/>
      <c r="Q37" s="250"/>
      <c r="R37" s="225"/>
      <c r="S37" s="253"/>
      <c r="T37" s="253"/>
      <c r="U37" s="256"/>
      <c r="V37" s="228"/>
      <c r="W37" s="231"/>
    </row>
    <row r="38" spans="1:23" ht="15">
      <c r="A38" s="166" t="s">
        <v>721</v>
      </c>
      <c r="B38" s="49">
        <v>371681</v>
      </c>
      <c r="C38" s="49" t="s">
        <v>37</v>
      </c>
      <c r="D38" s="112">
        <v>32635</v>
      </c>
      <c r="E38" s="109">
        <v>25</v>
      </c>
      <c r="F38" s="110" t="s">
        <v>38</v>
      </c>
      <c r="G38" s="53" t="s">
        <v>748</v>
      </c>
      <c r="H38" s="53" t="s">
        <v>509</v>
      </c>
      <c r="I38" s="49">
        <v>77.7</v>
      </c>
      <c r="J38" s="127">
        <v>0.695674</v>
      </c>
      <c r="K38" s="232"/>
      <c r="L38" s="235">
        <v>100</v>
      </c>
      <c r="M38" s="235">
        <v>110</v>
      </c>
      <c r="N38" s="235">
        <v>120</v>
      </c>
      <c r="O38" s="241">
        <v>120</v>
      </c>
      <c r="P38" s="241">
        <v>125</v>
      </c>
      <c r="Q38" s="241">
        <v>130</v>
      </c>
      <c r="R38" s="251">
        <v>150</v>
      </c>
      <c r="S38" s="223">
        <v>150</v>
      </c>
      <c r="T38" s="223">
        <v>170</v>
      </c>
      <c r="U38" s="332">
        <v>295.70266000000004</v>
      </c>
      <c r="V38" s="244">
        <v>295.70266000000004</v>
      </c>
      <c r="W38" s="229">
        <v>6</v>
      </c>
    </row>
    <row r="39" spans="1:23" ht="15">
      <c r="A39" s="167"/>
      <c r="B39" s="34">
        <v>312044</v>
      </c>
      <c r="C39" s="34" t="s">
        <v>37</v>
      </c>
      <c r="D39" s="102">
        <v>28119</v>
      </c>
      <c r="E39" s="103">
        <v>38</v>
      </c>
      <c r="F39" s="104" t="s">
        <v>38</v>
      </c>
      <c r="G39" s="35" t="s">
        <v>603</v>
      </c>
      <c r="H39" s="35" t="s">
        <v>749</v>
      </c>
      <c r="I39" s="34">
        <v>74.3</v>
      </c>
      <c r="J39" s="125">
        <v>0.7172580000000001</v>
      </c>
      <c r="K39" s="233"/>
      <c r="L39" s="236"/>
      <c r="M39" s="236"/>
      <c r="N39" s="236"/>
      <c r="O39" s="242"/>
      <c r="P39" s="242"/>
      <c r="Q39" s="242"/>
      <c r="R39" s="252"/>
      <c r="S39" s="224"/>
      <c r="T39" s="224"/>
      <c r="U39" s="227"/>
      <c r="V39" s="227"/>
      <c r="W39" s="230"/>
    </row>
    <row r="40" spans="1:23" ht="15.75" thickBot="1">
      <c r="A40" s="168"/>
      <c r="B40" s="130">
        <v>375564</v>
      </c>
      <c r="C40" s="61" t="s">
        <v>37</v>
      </c>
      <c r="D40" s="113">
        <v>32283</v>
      </c>
      <c r="E40" s="114">
        <v>26</v>
      </c>
      <c r="F40" s="115" t="s">
        <v>38</v>
      </c>
      <c r="G40" s="65" t="s">
        <v>750</v>
      </c>
      <c r="H40" s="65" t="s">
        <v>751</v>
      </c>
      <c r="I40" s="131">
        <v>77</v>
      </c>
      <c r="J40" s="128">
        <v>0.699872</v>
      </c>
      <c r="K40" s="234"/>
      <c r="L40" s="237"/>
      <c r="M40" s="237"/>
      <c r="N40" s="237"/>
      <c r="O40" s="243"/>
      <c r="P40" s="243"/>
      <c r="Q40" s="243"/>
      <c r="R40" s="253"/>
      <c r="S40" s="225"/>
      <c r="T40" s="225"/>
      <c r="U40" s="227"/>
      <c r="V40" s="228"/>
      <c r="W40" s="231"/>
    </row>
    <row r="41" spans="1:23" ht="15">
      <c r="A41" s="345" t="s">
        <v>721</v>
      </c>
      <c r="B41" s="132">
        <v>395913</v>
      </c>
      <c r="C41" s="49" t="s">
        <v>37</v>
      </c>
      <c r="D41" s="112">
        <v>31126</v>
      </c>
      <c r="E41" s="109">
        <v>30</v>
      </c>
      <c r="F41" s="110" t="s">
        <v>38</v>
      </c>
      <c r="G41" s="53" t="s">
        <v>752</v>
      </c>
      <c r="H41" s="53" t="s">
        <v>47</v>
      </c>
      <c r="I41" s="133">
        <v>70</v>
      </c>
      <c r="J41" s="127">
        <v>0.749388</v>
      </c>
      <c r="K41" s="232"/>
      <c r="L41" s="235">
        <v>130</v>
      </c>
      <c r="M41" s="235">
        <v>135</v>
      </c>
      <c r="N41" s="238">
        <v>140</v>
      </c>
      <c r="O41" s="241">
        <v>120</v>
      </c>
      <c r="P41" s="248">
        <v>127.5</v>
      </c>
      <c r="Q41" s="241">
        <v>127.5</v>
      </c>
      <c r="R41" s="223">
        <v>130</v>
      </c>
      <c r="S41" s="223">
        <v>142.5</v>
      </c>
      <c r="T41" s="251">
        <v>150</v>
      </c>
      <c r="U41" s="254">
        <v>278.14800750000006</v>
      </c>
      <c r="V41" s="244">
        <v>278.14800750000006</v>
      </c>
      <c r="W41" s="229">
        <v>7</v>
      </c>
    </row>
    <row r="42" spans="1:23" ht="15">
      <c r="A42" s="343"/>
      <c r="B42" s="134">
        <v>293576</v>
      </c>
      <c r="C42" s="34" t="s">
        <v>37</v>
      </c>
      <c r="D42" s="102">
        <v>31410</v>
      </c>
      <c r="E42" s="103">
        <v>29</v>
      </c>
      <c r="F42" s="104" t="s">
        <v>38</v>
      </c>
      <c r="G42" s="35" t="s">
        <v>753</v>
      </c>
      <c r="H42" s="35" t="s">
        <v>754</v>
      </c>
      <c r="I42" s="135">
        <v>93.8</v>
      </c>
      <c r="J42" s="125">
        <v>0.6256670000000001</v>
      </c>
      <c r="K42" s="233"/>
      <c r="L42" s="236"/>
      <c r="M42" s="236"/>
      <c r="N42" s="239"/>
      <c r="O42" s="242"/>
      <c r="P42" s="249"/>
      <c r="Q42" s="242"/>
      <c r="R42" s="224"/>
      <c r="S42" s="224"/>
      <c r="T42" s="252"/>
      <c r="U42" s="255"/>
      <c r="V42" s="227"/>
      <c r="W42" s="230"/>
    </row>
    <row r="43" spans="1:23" ht="15.75" thickBot="1">
      <c r="A43" s="344"/>
      <c r="B43" s="130">
        <v>374842</v>
      </c>
      <c r="C43" s="61" t="s">
        <v>37</v>
      </c>
      <c r="D43" s="113">
        <v>30542</v>
      </c>
      <c r="E43" s="114">
        <v>31</v>
      </c>
      <c r="F43" s="115" t="s">
        <v>38</v>
      </c>
      <c r="G43" s="65" t="s">
        <v>755</v>
      </c>
      <c r="H43" s="65" t="s">
        <v>756</v>
      </c>
      <c r="I43" s="131">
        <v>80.1</v>
      </c>
      <c r="J43" s="128">
        <v>0.682162</v>
      </c>
      <c r="K43" s="234"/>
      <c r="L43" s="237"/>
      <c r="M43" s="237"/>
      <c r="N43" s="240"/>
      <c r="O43" s="243"/>
      <c r="P43" s="250"/>
      <c r="Q43" s="243"/>
      <c r="R43" s="225"/>
      <c r="S43" s="225"/>
      <c r="T43" s="253"/>
      <c r="U43" s="256"/>
      <c r="V43" s="228"/>
      <c r="W43" s="231"/>
    </row>
    <row r="44" spans="1:23" ht="15">
      <c r="A44" s="166" t="s">
        <v>721</v>
      </c>
      <c r="B44" s="49">
        <v>371679</v>
      </c>
      <c r="C44" s="49" t="s">
        <v>37</v>
      </c>
      <c r="D44" s="112">
        <v>32424</v>
      </c>
      <c r="E44" s="109">
        <v>26</v>
      </c>
      <c r="F44" s="110" t="s">
        <v>38</v>
      </c>
      <c r="G44" s="53" t="s">
        <v>757</v>
      </c>
      <c r="H44" s="53" t="s">
        <v>671</v>
      </c>
      <c r="I44" s="49">
        <v>85.4</v>
      </c>
      <c r="J44" s="127">
        <v>0.656595</v>
      </c>
      <c r="K44" s="232"/>
      <c r="L44" s="235">
        <v>100</v>
      </c>
      <c r="M44" s="235">
        <v>120</v>
      </c>
      <c r="N44" s="235">
        <v>130</v>
      </c>
      <c r="O44" s="241">
        <v>100</v>
      </c>
      <c r="P44" s="241">
        <v>107.5</v>
      </c>
      <c r="Q44" s="241">
        <v>112.5</v>
      </c>
      <c r="R44" s="223">
        <v>150</v>
      </c>
      <c r="S44" s="223">
        <v>170</v>
      </c>
      <c r="T44" s="251"/>
      <c r="U44" s="254">
        <v>267.47978250000006</v>
      </c>
      <c r="V44" s="244">
        <v>267.47978250000006</v>
      </c>
      <c r="W44" s="229">
        <v>8</v>
      </c>
    </row>
    <row r="45" spans="1:23" ht="15">
      <c r="A45" s="167"/>
      <c r="B45" s="34">
        <v>351994</v>
      </c>
      <c r="C45" s="34" t="s">
        <v>37</v>
      </c>
      <c r="D45" s="102">
        <v>32011</v>
      </c>
      <c r="E45" s="103">
        <v>27</v>
      </c>
      <c r="F45" s="104" t="s">
        <v>38</v>
      </c>
      <c r="G45" s="35" t="s">
        <v>758</v>
      </c>
      <c r="H45" s="35" t="s">
        <v>759</v>
      </c>
      <c r="I45" s="34">
        <v>75.5</v>
      </c>
      <c r="J45" s="125">
        <v>0.7092890000000001</v>
      </c>
      <c r="K45" s="233"/>
      <c r="L45" s="236"/>
      <c r="M45" s="236"/>
      <c r="N45" s="236"/>
      <c r="O45" s="242"/>
      <c r="P45" s="242"/>
      <c r="Q45" s="242"/>
      <c r="R45" s="224"/>
      <c r="S45" s="224"/>
      <c r="T45" s="252"/>
      <c r="U45" s="255"/>
      <c r="V45" s="227"/>
      <c r="W45" s="230"/>
    </row>
    <row r="46" spans="1:23" ht="15.75" thickBot="1">
      <c r="A46" s="168"/>
      <c r="B46" s="61">
        <v>290393</v>
      </c>
      <c r="C46" s="61" t="s">
        <v>37</v>
      </c>
      <c r="D46" s="113">
        <v>29903</v>
      </c>
      <c r="E46" s="114">
        <v>33</v>
      </c>
      <c r="F46" s="115" t="s">
        <v>38</v>
      </c>
      <c r="G46" s="65" t="s">
        <v>760</v>
      </c>
      <c r="H46" s="65" t="s">
        <v>45</v>
      </c>
      <c r="I46" s="61">
        <v>102.9</v>
      </c>
      <c r="J46" s="128">
        <v>0.6019260000000001</v>
      </c>
      <c r="K46" s="234"/>
      <c r="L46" s="237"/>
      <c r="M46" s="237"/>
      <c r="N46" s="237"/>
      <c r="O46" s="243"/>
      <c r="P46" s="243"/>
      <c r="Q46" s="243"/>
      <c r="R46" s="225"/>
      <c r="S46" s="225"/>
      <c r="T46" s="253"/>
      <c r="U46" s="256"/>
      <c r="V46" s="228"/>
      <c r="W46" s="231"/>
    </row>
    <row r="47" spans="1:23" ht="10.5" customHeight="1" thickBot="1">
      <c r="A47" s="178"/>
      <c r="B47" s="179"/>
      <c r="C47" s="179"/>
      <c r="D47" s="180"/>
      <c r="E47" s="181"/>
      <c r="F47" s="182"/>
      <c r="G47" s="183"/>
      <c r="H47" s="183"/>
      <c r="I47" s="179"/>
      <c r="J47" s="184"/>
      <c r="K47" s="185"/>
      <c r="L47" s="186"/>
      <c r="M47" s="186"/>
      <c r="N47" s="192"/>
      <c r="O47" s="187"/>
      <c r="P47" s="187"/>
      <c r="Q47" s="193"/>
      <c r="R47" s="188"/>
      <c r="S47" s="188"/>
      <c r="T47" s="194"/>
      <c r="U47" s="190"/>
      <c r="V47" s="190"/>
      <c r="W47" s="191"/>
    </row>
    <row r="48" spans="1:23" ht="15">
      <c r="A48" s="345" t="s">
        <v>721</v>
      </c>
      <c r="B48" s="49">
        <v>215342</v>
      </c>
      <c r="C48" s="49" t="s">
        <v>37</v>
      </c>
      <c r="D48" s="112">
        <v>26242</v>
      </c>
      <c r="E48" s="109">
        <v>43</v>
      </c>
      <c r="F48" s="110" t="s">
        <v>50</v>
      </c>
      <c r="G48" s="53" t="s">
        <v>761</v>
      </c>
      <c r="H48" s="53" t="s">
        <v>610</v>
      </c>
      <c r="I48" s="49">
        <v>92.6</v>
      </c>
      <c r="J48" s="127">
        <v>0.629482</v>
      </c>
      <c r="K48" s="232"/>
      <c r="L48" s="235">
        <v>190</v>
      </c>
      <c r="M48" s="235">
        <v>200</v>
      </c>
      <c r="N48" s="238">
        <v>215</v>
      </c>
      <c r="O48" s="241">
        <v>145</v>
      </c>
      <c r="P48" s="241">
        <v>150</v>
      </c>
      <c r="Q48" s="241">
        <v>152.5</v>
      </c>
      <c r="R48" s="223">
        <v>135</v>
      </c>
      <c r="S48" s="223">
        <v>140</v>
      </c>
      <c r="T48" s="223">
        <v>145</v>
      </c>
      <c r="U48" s="254">
        <v>394.2462425</v>
      </c>
      <c r="V48" s="244">
        <v>394.2462425</v>
      </c>
      <c r="W48" s="229">
        <v>1</v>
      </c>
    </row>
    <row r="49" spans="1:23" ht="15">
      <c r="A49" s="343"/>
      <c r="B49" s="34">
        <v>50748</v>
      </c>
      <c r="C49" s="34" t="s">
        <v>37</v>
      </c>
      <c r="D49" s="102">
        <v>23109</v>
      </c>
      <c r="E49" s="103">
        <v>52</v>
      </c>
      <c r="F49" s="104" t="s">
        <v>51</v>
      </c>
      <c r="G49" s="35" t="s">
        <v>762</v>
      </c>
      <c r="H49" s="35" t="s">
        <v>565</v>
      </c>
      <c r="I49" s="34">
        <v>84.1</v>
      </c>
      <c r="J49" s="125">
        <v>0.662371</v>
      </c>
      <c r="K49" s="233"/>
      <c r="L49" s="236"/>
      <c r="M49" s="236"/>
      <c r="N49" s="239"/>
      <c r="O49" s="242"/>
      <c r="P49" s="242"/>
      <c r="Q49" s="242"/>
      <c r="R49" s="224"/>
      <c r="S49" s="224"/>
      <c r="T49" s="224"/>
      <c r="U49" s="255"/>
      <c r="V49" s="227"/>
      <c r="W49" s="230"/>
    </row>
    <row r="50" spans="1:23" ht="15.75" thickBot="1">
      <c r="A50" s="344"/>
      <c r="B50" s="61">
        <v>165500</v>
      </c>
      <c r="C50" s="61" t="s">
        <v>142</v>
      </c>
      <c r="D50" s="113">
        <v>26329</v>
      </c>
      <c r="E50" s="114">
        <v>43</v>
      </c>
      <c r="F50" s="115" t="s">
        <v>50</v>
      </c>
      <c r="G50" s="65" t="s">
        <v>762</v>
      </c>
      <c r="H50" s="65" t="s">
        <v>763</v>
      </c>
      <c r="I50" s="61">
        <v>57.4</v>
      </c>
      <c r="J50" s="128">
        <v>1.1540569999999999</v>
      </c>
      <c r="K50" s="234"/>
      <c r="L50" s="237"/>
      <c r="M50" s="237"/>
      <c r="N50" s="240"/>
      <c r="O50" s="243"/>
      <c r="P50" s="243"/>
      <c r="Q50" s="243"/>
      <c r="R50" s="225"/>
      <c r="S50" s="225"/>
      <c r="T50" s="225"/>
      <c r="U50" s="256"/>
      <c r="V50" s="228"/>
      <c r="W50" s="231"/>
    </row>
    <row r="51" spans="1:23" ht="15">
      <c r="A51" s="342" t="s">
        <v>764</v>
      </c>
      <c r="B51" s="34">
        <v>190209</v>
      </c>
      <c r="C51" s="34" t="s">
        <v>142</v>
      </c>
      <c r="D51" s="102">
        <v>27052</v>
      </c>
      <c r="E51" s="103">
        <v>41</v>
      </c>
      <c r="F51" s="104" t="s">
        <v>50</v>
      </c>
      <c r="G51" s="35" t="s">
        <v>765</v>
      </c>
      <c r="H51" s="35" t="s">
        <v>766</v>
      </c>
      <c r="I51" s="34">
        <v>62.6</v>
      </c>
      <c r="J51" s="125">
        <v>1.0791579999999998</v>
      </c>
      <c r="K51" s="266"/>
      <c r="L51" s="268">
        <v>105</v>
      </c>
      <c r="M51" s="268">
        <v>110</v>
      </c>
      <c r="N51" s="268">
        <v>115</v>
      </c>
      <c r="O51" s="258">
        <v>70</v>
      </c>
      <c r="P51" s="258">
        <v>72.5</v>
      </c>
      <c r="Q51" s="258">
        <v>75</v>
      </c>
      <c r="R51" s="260">
        <v>190</v>
      </c>
      <c r="S51" s="262">
        <v>202.5</v>
      </c>
      <c r="T51" s="262">
        <v>202.5</v>
      </c>
      <c r="U51" s="264">
        <v>371.46841499999994</v>
      </c>
      <c r="V51" s="265">
        <v>371.46841499999994</v>
      </c>
      <c r="W51" s="257">
        <v>2</v>
      </c>
    </row>
    <row r="52" spans="1:23" ht="15">
      <c r="A52" s="343"/>
      <c r="B52" s="68">
        <v>169700</v>
      </c>
      <c r="C52" s="34" t="s">
        <v>142</v>
      </c>
      <c r="D52" s="102">
        <v>22755</v>
      </c>
      <c r="E52" s="103">
        <v>53</v>
      </c>
      <c r="F52" s="104" t="s">
        <v>51</v>
      </c>
      <c r="G52" s="35" t="s">
        <v>767</v>
      </c>
      <c r="H52" s="35" t="s">
        <v>768</v>
      </c>
      <c r="I52" s="34">
        <v>68.7</v>
      </c>
      <c r="J52" s="125">
        <v>1.007923</v>
      </c>
      <c r="K52" s="267"/>
      <c r="L52" s="236"/>
      <c r="M52" s="236"/>
      <c r="N52" s="236"/>
      <c r="O52" s="259"/>
      <c r="P52" s="259"/>
      <c r="Q52" s="259"/>
      <c r="R52" s="261"/>
      <c r="S52" s="263"/>
      <c r="T52" s="263"/>
      <c r="U52" s="227"/>
      <c r="V52" s="227"/>
      <c r="W52" s="230"/>
    </row>
    <row r="53" spans="1:23" ht="15.75" thickBot="1">
      <c r="A53" s="344"/>
      <c r="B53" s="69">
        <v>50750</v>
      </c>
      <c r="C53" s="67" t="s">
        <v>37</v>
      </c>
      <c r="D53" s="105">
        <v>15666</v>
      </c>
      <c r="E53" s="106">
        <v>72</v>
      </c>
      <c r="F53" s="107" t="s">
        <v>769</v>
      </c>
      <c r="G53" s="73" t="s">
        <v>770</v>
      </c>
      <c r="H53" s="73" t="s">
        <v>626</v>
      </c>
      <c r="I53" s="67">
        <v>56.4</v>
      </c>
      <c r="J53" s="126">
        <v>0.904058</v>
      </c>
      <c r="K53" s="267"/>
      <c r="L53" s="236"/>
      <c r="M53" s="236"/>
      <c r="N53" s="236"/>
      <c r="O53" s="259"/>
      <c r="P53" s="259"/>
      <c r="Q53" s="259"/>
      <c r="R53" s="261"/>
      <c r="S53" s="263"/>
      <c r="T53" s="263"/>
      <c r="U53" s="227"/>
      <c r="V53" s="227"/>
      <c r="W53" s="230"/>
    </row>
    <row r="54" spans="1:23" ht="15">
      <c r="A54" s="345" t="s">
        <v>764</v>
      </c>
      <c r="B54" s="49">
        <v>377757</v>
      </c>
      <c r="C54" s="49" t="s">
        <v>37</v>
      </c>
      <c r="D54" s="108">
        <v>26738</v>
      </c>
      <c r="E54" s="109">
        <v>42</v>
      </c>
      <c r="F54" s="110" t="s">
        <v>50</v>
      </c>
      <c r="G54" s="53" t="s">
        <v>771</v>
      </c>
      <c r="H54" s="53" t="s">
        <v>772</v>
      </c>
      <c r="I54" s="49">
        <v>95.5</v>
      </c>
      <c r="J54" s="127">
        <v>0.620563</v>
      </c>
      <c r="K54" s="232"/>
      <c r="L54" s="235">
        <v>155</v>
      </c>
      <c r="M54" s="235">
        <v>170</v>
      </c>
      <c r="N54" s="238">
        <v>175</v>
      </c>
      <c r="O54" s="241">
        <v>110</v>
      </c>
      <c r="P54" s="248">
        <v>115</v>
      </c>
      <c r="Q54" s="248">
        <v>115</v>
      </c>
      <c r="R54" s="251">
        <v>180</v>
      </c>
      <c r="S54" s="223">
        <v>180</v>
      </c>
      <c r="T54" s="251"/>
      <c r="U54" s="254">
        <v>294.03060000000005</v>
      </c>
      <c r="V54" s="244">
        <v>294.03060000000005</v>
      </c>
      <c r="W54" s="229">
        <v>3</v>
      </c>
    </row>
    <row r="55" spans="1:23" ht="15">
      <c r="A55" s="343"/>
      <c r="B55" s="34">
        <v>38288</v>
      </c>
      <c r="C55" s="34" t="s">
        <v>37</v>
      </c>
      <c r="D55" s="102">
        <v>17519</v>
      </c>
      <c r="E55" s="103">
        <v>67</v>
      </c>
      <c r="F55" s="104" t="s">
        <v>116</v>
      </c>
      <c r="G55" s="35" t="s">
        <v>773</v>
      </c>
      <c r="H55" s="35" t="s">
        <v>774</v>
      </c>
      <c r="I55" s="34">
        <v>83.9</v>
      </c>
      <c r="J55" s="125">
        <v>0.6632870000000001</v>
      </c>
      <c r="K55" s="233"/>
      <c r="L55" s="236"/>
      <c r="M55" s="236"/>
      <c r="N55" s="239"/>
      <c r="O55" s="242"/>
      <c r="P55" s="249"/>
      <c r="Q55" s="249"/>
      <c r="R55" s="252"/>
      <c r="S55" s="224"/>
      <c r="T55" s="252"/>
      <c r="U55" s="255"/>
      <c r="V55" s="227"/>
      <c r="W55" s="230"/>
    </row>
    <row r="56" spans="1:23" ht="15.75" thickBot="1">
      <c r="A56" s="344"/>
      <c r="B56" s="67">
        <v>329026</v>
      </c>
      <c r="C56" s="67" t="s">
        <v>37</v>
      </c>
      <c r="D56" s="111">
        <v>26997</v>
      </c>
      <c r="E56" s="106">
        <v>41</v>
      </c>
      <c r="F56" s="107" t="s">
        <v>50</v>
      </c>
      <c r="G56" s="73" t="s">
        <v>775</v>
      </c>
      <c r="H56" s="73" t="s">
        <v>47</v>
      </c>
      <c r="I56" s="67">
        <v>89</v>
      </c>
      <c r="J56" s="126">
        <v>0.642074</v>
      </c>
      <c r="K56" s="234"/>
      <c r="L56" s="237"/>
      <c r="M56" s="237"/>
      <c r="N56" s="240"/>
      <c r="O56" s="243"/>
      <c r="P56" s="250"/>
      <c r="Q56" s="250"/>
      <c r="R56" s="253"/>
      <c r="S56" s="225"/>
      <c r="T56" s="253"/>
      <c r="U56" s="256"/>
      <c r="V56" s="228"/>
      <c r="W56" s="231"/>
    </row>
    <row r="57" spans="1:23" ht="15">
      <c r="A57" s="345" t="s">
        <v>721</v>
      </c>
      <c r="B57" s="49">
        <v>351972</v>
      </c>
      <c r="C57" s="49" t="s">
        <v>37</v>
      </c>
      <c r="D57" s="112">
        <v>23708</v>
      </c>
      <c r="E57" s="109">
        <v>50</v>
      </c>
      <c r="F57" s="110" t="s">
        <v>51</v>
      </c>
      <c r="G57" s="53" t="s">
        <v>776</v>
      </c>
      <c r="H57" s="53" t="s">
        <v>777</v>
      </c>
      <c r="I57" s="49">
        <v>75</v>
      </c>
      <c r="J57" s="127">
        <v>0.712561</v>
      </c>
      <c r="K57" s="232"/>
      <c r="L57" s="238">
        <v>110</v>
      </c>
      <c r="M57" s="238">
        <v>110</v>
      </c>
      <c r="N57" s="235">
        <v>110</v>
      </c>
      <c r="O57" s="241">
        <v>107.5</v>
      </c>
      <c r="P57" s="241">
        <v>112.5</v>
      </c>
      <c r="Q57" s="241">
        <v>115</v>
      </c>
      <c r="R57" s="223">
        <v>150</v>
      </c>
      <c r="S57" s="223">
        <v>160</v>
      </c>
      <c r="T57" s="223">
        <v>172.5</v>
      </c>
      <c r="U57" s="332">
        <v>274.0796825</v>
      </c>
      <c r="V57" s="244">
        <v>274.0796825</v>
      </c>
      <c r="W57" s="229">
        <v>4</v>
      </c>
    </row>
    <row r="58" spans="1:23" ht="15">
      <c r="A58" s="343"/>
      <c r="B58" s="34">
        <v>350614</v>
      </c>
      <c r="C58" s="34" t="s">
        <v>37</v>
      </c>
      <c r="D58" s="102">
        <v>25268</v>
      </c>
      <c r="E58" s="103">
        <v>46</v>
      </c>
      <c r="F58" s="104" t="s">
        <v>50</v>
      </c>
      <c r="G58" s="35" t="s">
        <v>778</v>
      </c>
      <c r="H58" s="35" t="s">
        <v>607</v>
      </c>
      <c r="I58" s="34">
        <v>77.5</v>
      </c>
      <c r="J58" s="125">
        <v>0.6968610000000001</v>
      </c>
      <c r="K58" s="233"/>
      <c r="L58" s="239"/>
      <c r="M58" s="239"/>
      <c r="N58" s="236"/>
      <c r="O58" s="242"/>
      <c r="P58" s="242"/>
      <c r="Q58" s="242"/>
      <c r="R58" s="224"/>
      <c r="S58" s="224"/>
      <c r="T58" s="224"/>
      <c r="U58" s="227"/>
      <c r="V58" s="227"/>
      <c r="W58" s="230"/>
    </row>
    <row r="59" spans="1:23" ht="15.75" thickBot="1">
      <c r="A59" s="344"/>
      <c r="B59" s="130">
        <v>375563</v>
      </c>
      <c r="C59" s="61" t="s">
        <v>37</v>
      </c>
      <c r="D59" s="113">
        <v>19180</v>
      </c>
      <c r="E59" s="114">
        <v>62</v>
      </c>
      <c r="F59" s="115" t="s">
        <v>116</v>
      </c>
      <c r="G59" s="65" t="s">
        <v>779</v>
      </c>
      <c r="H59" s="65" t="s">
        <v>780</v>
      </c>
      <c r="I59" s="131">
        <v>82.5</v>
      </c>
      <c r="J59" s="128">
        <v>0.669907</v>
      </c>
      <c r="K59" s="234"/>
      <c r="L59" s="240"/>
      <c r="M59" s="240"/>
      <c r="N59" s="237"/>
      <c r="O59" s="243"/>
      <c r="P59" s="243"/>
      <c r="Q59" s="243"/>
      <c r="R59" s="225"/>
      <c r="S59" s="225"/>
      <c r="T59" s="225"/>
      <c r="U59" s="227"/>
      <c r="V59" s="228"/>
      <c r="W59" s="231"/>
    </row>
    <row r="60" spans="1:23" ht="15">
      <c r="A60" s="195"/>
      <c r="B60" s="196"/>
      <c r="C60" s="197"/>
      <c r="D60" s="198"/>
      <c r="E60" s="199"/>
      <c r="F60" s="200"/>
      <c r="G60" s="201"/>
      <c r="H60" s="201"/>
      <c r="I60" s="195"/>
      <c r="J60" s="202"/>
      <c r="K60" s="195"/>
      <c r="L60" s="203"/>
      <c r="M60" s="203"/>
      <c r="N60" s="204"/>
      <c r="O60" s="205"/>
      <c r="P60" s="206"/>
      <c r="Q60" s="205"/>
      <c r="R60" s="207"/>
      <c r="S60" s="207"/>
      <c r="T60" s="208"/>
      <c r="U60" s="209"/>
      <c r="V60" s="209"/>
      <c r="W60" s="210"/>
    </row>
    <row r="61" spans="1:23" ht="15">
      <c r="A61" s="195"/>
      <c r="B61" s="196"/>
      <c r="C61" s="197"/>
      <c r="D61" s="198"/>
      <c r="E61" s="199"/>
      <c r="F61" s="200"/>
      <c r="G61" s="201"/>
      <c r="H61" s="201"/>
      <c r="I61" s="195"/>
      <c r="J61" s="202"/>
      <c r="K61" s="195"/>
      <c r="L61" s="203"/>
      <c r="M61" s="203"/>
      <c r="N61" s="204"/>
      <c r="O61" s="205"/>
      <c r="P61" s="206"/>
      <c r="Q61" s="205"/>
      <c r="R61" s="207"/>
      <c r="S61" s="207"/>
      <c r="T61" s="208"/>
      <c r="U61" s="209"/>
      <c r="V61" s="209"/>
      <c r="W61" s="210"/>
    </row>
    <row r="62" spans="1:23" ht="15">
      <c r="A62" s="195"/>
      <c r="B62" s="196"/>
      <c r="C62" s="197"/>
      <c r="D62" s="198"/>
      <c r="E62" s="199"/>
      <c r="F62" s="200"/>
      <c r="G62" s="201"/>
      <c r="H62" s="201"/>
      <c r="I62" s="195"/>
      <c r="J62" s="202"/>
      <c r="K62" s="195"/>
      <c r="L62" s="203"/>
      <c r="M62" s="203"/>
      <c r="N62" s="204"/>
      <c r="O62" s="205"/>
      <c r="P62" s="206"/>
      <c r="Q62" s="205"/>
      <c r="R62" s="207"/>
      <c r="S62" s="207"/>
      <c r="T62" s="208"/>
      <c r="U62" s="209"/>
      <c r="V62" s="209"/>
      <c r="W62" s="210"/>
    </row>
    <row r="63" spans="1:23" ht="15">
      <c r="A63" s="195"/>
      <c r="B63" s="196"/>
      <c r="C63" s="197"/>
      <c r="D63" s="198"/>
      <c r="E63" s="199"/>
      <c r="F63" s="200"/>
      <c r="G63" s="201"/>
      <c r="H63" s="201"/>
      <c r="I63" s="195"/>
      <c r="J63" s="202"/>
      <c r="K63" s="195"/>
      <c r="L63" s="203"/>
      <c r="M63" s="203"/>
      <c r="N63" s="204"/>
      <c r="O63" s="205"/>
      <c r="P63" s="206"/>
      <c r="Q63" s="205"/>
      <c r="R63" s="207"/>
      <c r="S63" s="207"/>
      <c r="T63" s="208"/>
      <c r="U63" s="209"/>
      <c r="V63" s="209"/>
      <c r="W63" s="210"/>
    </row>
    <row r="64" spans="1:23" ht="15">
      <c r="A64" s="38"/>
      <c r="B64" s="38"/>
      <c r="C64" s="38"/>
      <c r="D64" s="39"/>
      <c r="E64" s="26"/>
      <c r="F64" s="26"/>
      <c r="G64" s="38"/>
      <c r="H64" s="20"/>
      <c r="I64" s="27"/>
      <c r="J64" s="28"/>
      <c r="K64" s="38"/>
      <c r="L64" s="38"/>
      <c r="M64" s="38"/>
      <c r="N64" s="38"/>
      <c r="O64" s="38"/>
      <c r="P64" s="38"/>
      <c r="Q64" s="38"/>
      <c r="R64" s="38"/>
      <c r="S64" s="89"/>
      <c r="T64" s="89"/>
      <c r="U64" s="314"/>
      <c r="V64" s="315"/>
      <c r="W64" s="38"/>
    </row>
    <row r="65" spans="1:23" ht="15">
      <c r="A65" s="316" t="s">
        <v>104</v>
      </c>
      <c r="B65" s="317"/>
      <c r="C65" s="121"/>
      <c r="D65" s="122"/>
      <c r="E65" s="123"/>
      <c r="F65" s="123"/>
      <c r="G65" s="124"/>
      <c r="H65" s="318" t="s">
        <v>105</v>
      </c>
      <c r="I65" s="319"/>
      <c r="J65" s="320"/>
      <c r="K65" s="318" t="s">
        <v>106</v>
      </c>
      <c r="L65" s="319"/>
      <c r="M65" s="319"/>
      <c r="N65" s="320"/>
      <c r="O65" s="321" t="s">
        <v>107</v>
      </c>
      <c r="P65" s="322"/>
      <c r="Q65" s="323"/>
      <c r="R65" s="318" t="s">
        <v>108</v>
      </c>
      <c r="S65" s="319"/>
      <c r="T65" s="320"/>
      <c r="U65" s="280"/>
      <c r="V65" s="280"/>
      <c r="W65" s="98"/>
    </row>
    <row r="66" spans="1:23" ht="15">
      <c r="A66" s="324" t="s">
        <v>781</v>
      </c>
      <c r="B66" s="325"/>
      <c r="C66" s="325"/>
      <c r="D66" s="325"/>
      <c r="E66" s="325"/>
      <c r="F66" s="325"/>
      <c r="G66" s="326"/>
      <c r="H66" s="327"/>
      <c r="I66" s="328"/>
      <c r="J66" s="329"/>
      <c r="K66" s="330" t="s">
        <v>782</v>
      </c>
      <c r="L66" s="330"/>
      <c r="M66" s="330"/>
      <c r="N66" s="331"/>
      <c r="O66" s="333" t="s">
        <v>783</v>
      </c>
      <c r="P66" s="334"/>
      <c r="Q66" s="335"/>
      <c r="R66" s="336" t="s">
        <v>784</v>
      </c>
      <c r="S66" s="337"/>
      <c r="T66" s="338"/>
      <c r="U66" s="280"/>
      <c r="V66" s="280"/>
      <c r="W66" s="98"/>
    </row>
  </sheetData>
  <sheetProtection/>
  <mergeCells count="253">
    <mergeCell ref="S5:U5"/>
    <mergeCell ref="U64:U66"/>
    <mergeCell ref="V64:V66"/>
    <mergeCell ref="A65:B65"/>
    <mergeCell ref="H65:J65"/>
    <mergeCell ref="K65:N65"/>
    <mergeCell ref="O65:Q65"/>
    <mergeCell ref="R65:T65"/>
    <mergeCell ref="A66:G66"/>
    <mergeCell ref="H66:J66"/>
    <mergeCell ref="K66:N66"/>
    <mergeCell ref="R57:R59"/>
    <mergeCell ref="S57:S59"/>
    <mergeCell ref="T57:T59"/>
    <mergeCell ref="O57:O59"/>
    <mergeCell ref="P57:P59"/>
    <mergeCell ref="Q57:Q59"/>
    <mergeCell ref="O66:Q66"/>
    <mergeCell ref="R66:T66"/>
    <mergeCell ref="U57:U59"/>
    <mergeCell ref="V57:V59"/>
    <mergeCell ref="W57:W59"/>
    <mergeCell ref="V54:V56"/>
    <mergeCell ref="W54:W56"/>
    <mergeCell ref="A57:A59"/>
    <mergeCell ref="K57:K59"/>
    <mergeCell ref="L57:L59"/>
    <mergeCell ref="M57:M59"/>
    <mergeCell ref="N57:N59"/>
    <mergeCell ref="P54:P56"/>
    <mergeCell ref="Q54:Q56"/>
    <mergeCell ref="R54:R56"/>
    <mergeCell ref="S54:S56"/>
    <mergeCell ref="T54:T56"/>
    <mergeCell ref="U54:U56"/>
    <mergeCell ref="A54:A56"/>
    <mergeCell ref="K54:K56"/>
    <mergeCell ref="L54:L56"/>
    <mergeCell ref="M54:M56"/>
    <mergeCell ref="N54:N56"/>
    <mergeCell ref="O54:O56"/>
    <mergeCell ref="R51:R53"/>
    <mergeCell ref="S51:S53"/>
    <mergeCell ref="T51:T53"/>
    <mergeCell ref="U51:U53"/>
    <mergeCell ref="V51:V53"/>
    <mergeCell ref="W51:W53"/>
    <mergeCell ref="V48:V50"/>
    <mergeCell ref="W48:W50"/>
    <mergeCell ref="A51:A53"/>
    <mergeCell ref="K51:K53"/>
    <mergeCell ref="L51:L53"/>
    <mergeCell ref="M51:M53"/>
    <mergeCell ref="N51:N53"/>
    <mergeCell ref="O51:O53"/>
    <mergeCell ref="P51:P53"/>
    <mergeCell ref="Q51:Q53"/>
    <mergeCell ref="P48:P50"/>
    <mergeCell ref="Q48:Q50"/>
    <mergeCell ref="R48:R50"/>
    <mergeCell ref="S48:S50"/>
    <mergeCell ref="T48:T50"/>
    <mergeCell ref="U48:U50"/>
    <mergeCell ref="A48:A50"/>
    <mergeCell ref="K48:K50"/>
    <mergeCell ref="L48:L50"/>
    <mergeCell ref="M48:M50"/>
    <mergeCell ref="N48:N50"/>
    <mergeCell ref="O48:O50"/>
    <mergeCell ref="R44:R46"/>
    <mergeCell ref="S44:S46"/>
    <mergeCell ref="T44:T46"/>
    <mergeCell ref="U44:U46"/>
    <mergeCell ref="V44:V46"/>
    <mergeCell ref="W44:W46"/>
    <mergeCell ref="U41:U43"/>
    <mergeCell ref="V41:V43"/>
    <mergeCell ref="W41:W43"/>
    <mergeCell ref="K44:K46"/>
    <mergeCell ref="L44:L46"/>
    <mergeCell ref="M44:M46"/>
    <mergeCell ref="N44:N46"/>
    <mergeCell ref="O44:O46"/>
    <mergeCell ref="P44:P46"/>
    <mergeCell ref="Q44:Q46"/>
    <mergeCell ref="O41:O43"/>
    <mergeCell ref="P41:P43"/>
    <mergeCell ref="Q41:Q43"/>
    <mergeCell ref="R41:R43"/>
    <mergeCell ref="S41:S43"/>
    <mergeCell ref="T41:T43"/>
    <mergeCell ref="S38:S40"/>
    <mergeCell ref="T38:T40"/>
    <mergeCell ref="U38:U40"/>
    <mergeCell ref="V38:V40"/>
    <mergeCell ref="W38:W40"/>
    <mergeCell ref="A41:A43"/>
    <mergeCell ref="K41:K43"/>
    <mergeCell ref="L41:L43"/>
    <mergeCell ref="M41:M43"/>
    <mergeCell ref="N41:N43"/>
    <mergeCell ref="V35:V37"/>
    <mergeCell ref="W35:W37"/>
    <mergeCell ref="K38:K40"/>
    <mergeCell ref="L38:L40"/>
    <mergeCell ref="M38:M40"/>
    <mergeCell ref="N38:N40"/>
    <mergeCell ref="O38:O40"/>
    <mergeCell ref="P38:P40"/>
    <mergeCell ref="Q38:Q40"/>
    <mergeCell ref="R38:R40"/>
    <mergeCell ref="P35:P37"/>
    <mergeCell ref="Q35:Q37"/>
    <mergeCell ref="R35:R37"/>
    <mergeCell ref="S35:S37"/>
    <mergeCell ref="T35:T37"/>
    <mergeCell ref="U35:U37"/>
    <mergeCell ref="T32:T34"/>
    <mergeCell ref="U32:U34"/>
    <mergeCell ref="V32:V34"/>
    <mergeCell ref="W32:W34"/>
    <mergeCell ref="A35:A37"/>
    <mergeCell ref="K35:K37"/>
    <mergeCell ref="L35:L37"/>
    <mergeCell ref="M35:M37"/>
    <mergeCell ref="N35:N37"/>
    <mergeCell ref="O35:O37"/>
    <mergeCell ref="W29:W31"/>
    <mergeCell ref="K32:K34"/>
    <mergeCell ref="L32:L34"/>
    <mergeCell ref="M32:M34"/>
    <mergeCell ref="N32:N34"/>
    <mergeCell ref="O32:O34"/>
    <mergeCell ref="P32:P34"/>
    <mergeCell ref="Q32:Q34"/>
    <mergeCell ref="R32:R34"/>
    <mergeCell ref="S32:S34"/>
    <mergeCell ref="Q29:Q31"/>
    <mergeCell ref="R29:R31"/>
    <mergeCell ref="S29:S31"/>
    <mergeCell ref="T29:T31"/>
    <mergeCell ref="U29:U31"/>
    <mergeCell ref="V29:V31"/>
    <mergeCell ref="U26:U28"/>
    <mergeCell ref="V26:V28"/>
    <mergeCell ref="W26:W28"/>
    <mergeCell ref="A29:A31"/>
    <mergeCell ref="K29:K31"/>
    <mergeCell ref="L29:L31"/>
    <mergeCell ref="M29:M31"/>
    <mergeCell ref="N29:N31"/>
    <mergeCell ref="O29:O31"/>
    <mergeCell ref="P29:P31"/>
    <mergeCell ref="O26:O28"/>
    <mergeCell ref="P26:P28"/>
    <mergeCell ref="Q26:Q28"/>
    <mergeCell ref="R26:R28"/>
    <mergeCell ref="S26:S28"/>
    <mergeCell ref="T26:T28"/>
    <mergeCell ref="S23:S25"/>
    <mergeCell ref="T23:T25"/>
    <mergeCell ref="U23:U25"/>
    <mergeCell ref="V23:V25"/>
    <mergeCell ref="W23:W25"/>
    <mergeCell ref="A26:A28"/>
    <mergeCell ref="K26:K28"/>
    <mergeCell ref="L26:L28"/>
    <mergeCell ref="M26:M28"/>
    <mergeCell ref="N26:N28"/>
    <mergeCell ref="W19:W21"/>
    <mergeCell ref="A23:A25"/>
    <mergeCell ref="K23:K25"/>
    <mergeCell ref="L23:L25"/>
    <mergeCell ref="M23:M25"/>
    <mergeCell ref="N23:N25"/>
    <mergeCell ref="O23:O25"/>
    <mergeCell ref="P23:P25"/>
    <mergeCell ref="Q23:Q25"/>
    <mergeCell ref="R23:R25"/>
    <mergeCell ref="Q19:Q21"/>
    <mergeCell ref="R19:R21"/>
    <mergeCell ref="S19:S21"/>
    <mergeCell ref="T19:T21"/>
    <mergeCell ref="U19:U21"/>
    <mergeCell ref="V19:V21"/>
    <mergeCell ref="U16:U18"/>
    <mergeCell ref="V16:V18"/>
    <mergeCell ref="W16:W18"/>
    <mergeCell ref="A19:A21"/>
    <mergeCell ref="K19:K21"/>
    <mergeCell ref="L19:L21"/>
    <mergeCell ref="M19:M21"/>
    <mergeCell ref="N19:N21"/>
    <mergeCell ref="O19:O21"/>
    <mergeCell ref="P19:P21"/>
    <mergeCell ref="O16:O18"/>
    <mergeCell ref="P16:P18"/>
    <mergeCell ref="Q16:Q18"/>
    <mergeCell ref="R16:R18"/>
    <mergeCell ref="S16:S18"/>
    <mergeCell ref="T16:T18"/>
    <mergeCell ref="S12:S14"/>
    <mergeCell ref="T12:T14"/>
    <mergeCell ref="U12:U14"/>
    <mergeCell ref="V12:V14"/>
    <mergeCell ref="W12:W14"/>
    <mergeCell ref="A16:A18"/>
    <mergeCell ref="K16:K18"/>
    <mergeCell ref="L16:L18"/>
    <mergeCell ref="M16:M18"/>
    <mergeCell ref="N16:N18"/>
    <mergeCell ref="W9:W11"/>
    <mergeCell ref="A12:A14"/>
    <mergeCell ref="K12:K14"/>
    <mergeCell ref="L12:L14"/>
    <mergeCell ref="M12:M14"/>
    <mergeCell ref="N12:N14"/>
    <mergeCell ref="O12:O14"/>
    <mergeCell ref="P12:P14"/>
    <mergeCell ref="Q12:Q14"/>
    <mergeCell ref="R12:R14"/>
    <mergeCell ref="Q9:Q11"/>
    <mergeCell ref="R9:R11"/>
    <mergeCell ref="S9:S11"/>
    <mergeCell ref="T9:T11"/>
    <mergeCell ref="U9:U11"/>
    <mergeCell ref="V9:V11"/>
    <mergeCell ref="R7:T7"/>
    <mergeCell ref="U7:U8"/>
    <mergeCell ref="V7:V8"/>
    <mergeCell ref="W7:W8"/>
    <mergeCell ref="K9:K11"/>
    <mergeCell ref="L9:L11"/>
    <mergeCell ref="M9:M11"/>
    <mergeCell ref="N9:N11"/>
    <mergeCell ref="O9:O11"/>
    <mergeCell ref="P9:P11"/>
    <mergeCell ref="F7:F8"/>
    <mergeCell ref="J7:J8"/>
    <mergeCell ref="K7:K8"/>
    <mergeCell ref="G7:G8"/>
    <mergeCell ref="H7:H8"/>
    <mergeCell ref="I7:I8"/>
    <mergeCell ref="H1:N3"/>
    <mergeCell ref="A2:C2"/>
    <mergeCell ref="A3:C3"/>
    <mergeCell ref="F5:G5"/>
    <mergeCell ref="I5:N5"/>
    <mergeCell ref="A7:A8"/>
    <mergeCell ref="B7:B8"/>
    <mergeCell ref="C7:C8"/>
    <mergeCell ref="D7:D8"/>
    <mergeCell ref="E7:E8"/>
  </mergeCells>
  <conditionalFormatting sqref="I64 I6">
    <cfRule type="cellIs" priority="42" dxfId="328" operator="equal" stopIfTrue="1">
      <formula>FALSE</formula>
    </cfRule>
  </conditionalFormatting>
  <conditionalFormatting sqref="F9:F34 F44:F56">
    <cfRule type="cellIs" priority="41" dxfId="3" operator="equal" stopIfTrue="1">
      <formula>"interdit"</formula>
    </cfRule>
  </conditionalFormatting>
  <conditionalFormatting sqref="G9:G11 G15:G28 G32:G34 G44:G56">
    <cfRule type="expression" priority="38" dxfId="329" stopIfTrue="1">
      <formula>RIGHT(G9,LEN("'HM'"))="'HM'"</formula>
    </cfRule>
    <cfRule type="expression" priority="39" dxfId="329" stopIfTrue="1">
      <formula>RIGHT(G9,LEN("'HM'"))="'HM'"</formula>
    </cfRule>
    <cfRule type="expression" priority="40" dxfId="329" stopIfTrue="1">
      <formula>RIGHT(G9,LEN("'HM'"))="'HM'"</formula>
    </cfRule>
  </conditionalFormatting>
  <conditionalFormatting sqref="F38:F40">
    <cfRule type="cellIs" priority="37" dxfId="3" operator="equal" stopIfTrue="1">
      <formula>"interdit"</formula>
    </cfRule>
  </conditionalFormatting>
  <conditionalFormatting sqref="G38:G40">
    <cfRule type="expression" priority="34" dxfId="329" stopIfTrue="1">
      <formula>RIGHT(G38,LEN("'HM'"))="'HM'"</formula>
    </cfRule>
    <cfRule type="expression" priority="35" dxfId="329" stopIfTrue="1">
      <formula>RIGHT(G38,LEN("'HM'"))="'HM'"</formula>
    </cfRule>
    <cfRule type="expression" priority="36" dxfId="329" stopIfTrue="1">
      <formula>RIGHT(G38,LEN("'HM'"))="'HM'"</formula>
    </cfRule>
  </conditionalFormatting>
  <conditionalFormatting sqref="F41:F43 F60:F63">
    <cfRule type="cellIs" priority="33" dxfId="3" operator="equal" stopIfTrue="1">
      <formula>"interdit"</formula>
    </cfRule>
  </conditionalFormatting>
  <conditionalFormatting sqref="G41:G43 G60:G63">
    <cfRule type="expression" priority="30" dxfId="329" stopIfTrue="1">
      <formula>RIGHT(G41,LEN("'HM'"))="'HM'"</formula>
    </cfRule>
    <cfRule type="expression" priority="31" dxfId="329" stopIfTrue="1">
      <formula>RIGHT(G41,LEN("'HM'"))="'HM'"</formula>
    </cfRule>
    <cfRule type="expression" priority="32" dxfId="329" stopIfTrue="1">
      <formula>RIGHT(G41,LEN("'HM'"))="'HM'"</formula>
    </cfRule>
  </conditionalFormatting>
  <conditionalFormatting sqref="G44:G46">
    <cfRule type="expression" priority="27" dxfId="329" stopIfTrue="1">
      <formula>RIGHT(G44,LEN("'HM'"))="'HM'"</formula>
    </cfRule>
    <cfRule type="expression" priority="28" dxfId="329" stopIfTrue="1">
      <formula>RIGHT(G44,LEN("'HM'"))="'HM'"</formula>
    </cfRule>
    <cfRule type="expression" priority="29" dxfId="329" stopIfTrue="1">
      <formula>RIGHT(G44,LEN("'HM'"))="'HM'"</formula>
    </cfRule>
  </conditionalFormatting>
  <conditionalFormatting sqref="G38:G40">
    <cfRule type="expression" priority="24" dxfId="329" stopIfTrue="1">
      <formula>RIGHT(G38,LEN("'HM'"))="'HM'"</formula>
    </cfRule>
    <cfRule type="expression" priority="25" dxfId="329" stopIfTrue="1">
      <formula>RIGHT(G38,LEN("'HM'"))="'HM'"</formula>
    </cfRule>
    <cfRule type="expression" priority="26" dxfId="329" stopIfTrue="1">
      <formula>RIGHT(G38,LEN("'HM'"))="'HM'"</formula>
    </cfRule>
  </conditionalFormatting>
  <conditionalFormatting sqref="G41:G43 G60:G63">
    <cfRule type="expression" priority="21" dxfId="329" stopIfTrue="1">
      <formula>RIGHT(G41,LEN("'HM'"))="'HM'"</formula>
    </cfRule>
    <cfRule type="expression" priority="22" dxfId="329" stopIfTrue="1">
      <formula>RIGHT(G41,LEN("'HM'"))="'HM'"</formula>
    </cfRule>
    <cfRule type="expression" priority="23" dxfId="329" stopIfTrue="1">
      <formula>RIGHT(G41,LEN("'HM'"))="'HM'"</formula>
    </cfRule>
  </conditionalFormatting>
  <conditionalFormatting sqref="G12:G14">
    <cfRule type="expression" priority="18" dxfId="329" stopIfTrue="1">
      <formula>RIGHT(G12,LEN("'HM'"))="'HM'"</formula>
    </cfRule>
    <cfRule type="expression" priority="19" dxfId="329" stopIfTrue="1">
      <formula>RIGHT(G12,LEN("'HM'"))="'HM'"</formula>
    </cfRule>
    <cfRule type="expression" priority="20" dxfId="329" stopIfTrue="1">
      <formula>RIGHT(G12,LEN("'HM'"))="'HM'"</formula>
    </cfRule>
  </conditionalFormatting>
  <conditionalFormatting sqref="F57:F59">
    <cfRule type="cellIs" priority="17" dxfId="3" operator="equal" stopIfTrue="1">
      <formula>"interdit"</formula>
    </cfRule>
  </conditionalFormatting>
  <conditionalFormatting sqref="G57:G59">
    <cfRule type="expression" priority="14" dxfId="329" stopIfTrue="1">
      <formula>RIGHT(G57,LEN("'HM'"))="'HM'"</formula>
    </cfRule>
    <cfRule type="expression" priority="15" dxfId="329" stopIfTrue="1">
      <formula>RIGHT(G57,LEN("'HM'"))="'HM'"</formula>
    </cfRule>
    <cfRule type="expression" priority="16" dxfId="329" stopIfTrue="1">
      <formula>RIGHT(G57,LEN("'HM'"))="'HM'"</formula>
    </cfRule>
  </conditionalFormatting>
  <conditionalFormatting sqref="F35:F37">
    <cfRule type="cellIs" priority="13" dxfId="3" operator="equal" stopIfTrue="1">
      <formula>"interdit"</formula>
    </cfRule>
  </conditionalFormatting>
  <conditionalFormatting sqref="G36">
    <cfRule type="expression" priority="10" dxfId="329" stopIfTrue="1">
      <formula>RIGHT(G36,LEN("'HM'"))="'HM'"</formula>
    </cfRule>
    <cfRule type="expression" priority="11" dxfId="329" stopIfTrue="1">
      <formula>RIGHT(G36,LEN("'HM'"))="'HM'"</formula>
    </cfRule>
    <cfRule type="expression" priority="12" dxfId="329" stopIfTrue="1">
      <formula>RIGHT(G36,LEN("'HM'"))="'HM'"</formula>
    </cfRule>
  </conditionalFormatting>
  <conditionalFormatting sqref="G35">
    <cfRule type="expression" priority="7" dxfId="329" stopIfTrue="1">
      <formula>RIGHT(G35,LEN("'HM'"))="'HM'"</formula>
    </cfRule>
    <cfRule type="expression" priority="8" dxfId="329" stopIfTrue="1">
      <formula>RIGHT(G35,LEN("'HM'"))="'HM'"</formula>
    </cfRule>
    <cfRule type="expression" priority="9" dxfId="329" stopIfTrue="1">
      <formula>RIGHT(G35,LEN("'HM'"))="'HM'"</formula>
    </cfRule>
  </conditionalFormatting>
  <conditionalFormatting sqref="G37">
    <cfRule type="expression" priority="4" dxfId="329" stopIfTrue="1">
      <formula>RIGHT(G37,LEN("'HM'"))="'HM'"</formula>
    </cfRule>
    <cfRule type="expression" priority="5" dxfId="329" stopIfTrue="1">
      <formula>RIGHT(G37,LEN("'HM'"))="'HM'"</formula>
    </cfRule>
    <cfRule type="expression" priority="6" dxfId="329" stopIfTrue="1">
      <formula>RIGHT(G37,LEN("'HM'"))="'HM'"</formula>
    </cfRule>
  </conditionalFormatting>
  <conditionalFormatting sqref="G29:G31">
    <cfRule type="expression" priority="1" dxfId="329" stopIfTrue="1">
      <formula>RIGHT(G29,LEN("'HM'"))="'HM'"</formula>
    </cfRule>
    <cfRule type="expression" priority="2" dxfId="329" stopIfTrue="1">
      <formula>RIGHT(G29,LEN("'HM'"))="'HM'"</formula>
    </cfRule>
    <cfRule type="expression" priority="3" dxfId="329" stopIfTrue="1">
      <formula>RIGHT(G29,LEN("'HM'"))="'HM'"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8.00390625" style="0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00390625" style="0" customWidth="1"/>
    <col min="7" max="8" width="17.7109375" style="0" customWidth="1"/>
    <col min="9" max="10" width="8.7109375" style="0" customWidth="1"/>
    <col min="11" max="11" width="4.7109375" style="0" customWidth="1"/>
    <col min="12" max="20" width="8.7109375" style="0" customWidth="1"/>
    <col min="21" max="22" width="12.7109375" style="0" customWidth="1"/>
    <col min="23" max="23" width="7.00390625" style="0" customWidth="1"/>
  </cols>
  <sheetData>
    <row r="1" spans="1:23" ht="18" customHeight="1">
      <c r="A1" s="17" t="s">
        <v>22</v>
      </c>
      <c r="B1" s="17"/>
      <c r="C1" s="17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8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113</v>
      </c>
      <c r="G5" s="287"/>
      <c r="H5" s="42" t="s">
        <v>54</v>
      </c>
      <c r="I5" s="286" t="s">
        <v>114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295">
        <v>42119</v>
      </c>
      <c r="T5" s="296"/>
      <c r="U5" s="4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45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67" t="s">
        <v>115</v>
      </c>
      <c r="B9" s="34">
        <v>291089</v>
      </c>
      <c r="C9" s="34" t="s">
        <v>37</v>
      </c>
      <c r="D9" s="56">
        <v>19055</v>
      </c>
      <c r="E9" s="57">
        <v>63</v>
      </c>
      <c r="F9" s="58" t="s">
        <v>116</v>
      </c>
      <c r="G9" s="35" t="s">
        <v>117</v>
      </c>
      <c r="H9" s="35" t="s">
        <v>118</v>
      </c>
      <c r="I9" s="34">
        <v>81.4</v>
      </c>
      <c r="J9" s="59">
        <v>0.675376</v>
      </c>
      <c r="K9" s="266">
        <v>2</v>
      </c>
      <c r="L9" s="268">
        <v>135</v>
      </c>
      <c r="M9" s="268">
        <v>140</v>
      </c>
      <c r="N9" s="268">
        <v>142.5</v>
      </c>
      <c r="O9" s="258">
        <v>100</v>
      </c>
      <c r="P9" s="258">
        <v>110</v>
      </c>
      <c r="Q9" s="362">
        <v>115</v>
      </c>
      <c r="R9" s="260">
        <v>210</v>
      </c>
      <c r="S9" s="260">
        <v>220</v>
      </c>
      <c r="T9" s="262">
        <v>225</v>
      </c>
      <c r="U9" s="264">
        <v>308.72478</v>
      </c>
      <c r="V9" s="265">
        <v>308.72478</v>
      </c>
      <c r="W9" s="257"/>
    </row>
    <row r="10" spans="1:23" ht="15">
      <c r="A10" s="55"/>
      <c r="B10" s="68">
        <v>177413</v>
      </c>
      <c r="C10" s="34" t="s">
        <v>37</v>
      </c>
      <c r="D10" s="56">
        <v>24069</v>
      </c>
      <c r="E10" s="57">
        <v>49</v>
      </c>
      <c r="F10" s="58" t="s">
        <v>51</v>
      </c>
      <c r="G10" s="35" t="s">
        <v>119</v>
      </c>
      <c r="H10" s="35" t="s">
        <v>120</v>
      </c>
      <c r="I10" s="34">
        <v>84.5</v>
      </c>
      <c r="J10" s="59">
        <v>0.660562</v>
      </c>
      <c r="K10" s="267"/>
      <c r="L10" s="236"/>
      <c r="M10" s="236"/>
      <c r="N10" s="236"/>
      <c r="O10" s="259"/>
      <c r="P10" s="259"/>
      <c r="Q10" s="363"/>
      <c r="R10" s="261"/>
      <c r="S10" s="261"/>
      <c r="T10" s="263"/>
      <c r="U10" s="227"/>
      <c r="V10" s="227"/>
      <c r="W10" s="230"/>
    </row>
    <row r="11" spans="1:23" ht="15.75" thickBot="1">
      <c r="A11" s="60"/>
      <c r="B11" s="69">
        <v>214506</v>
      </c>
      <c r="C11" s="67" t="s">
        <v>37</v>
      </c>
      <c r="D11" s="70">
        <v>25529</v>
      </c>
      <c r="E11" s="71">
        <v>45</v>
      </c>
      <c r="F11" s="72" t="s">
        <v>50</v>
      </c>
      <c r="G11" s="73" t="s">
        <v>121</v>
      </c>
      <c r="H11" s="73" t="s">
        <v>122</v>
      </c>
      <c r="I11" s="67">
        <v>90.8</v>
      </c>
      <c r="J11" s="74">
        <v>0.6355540000000001</v>
      </c>
      <c r="K11" s="267"/>
      <c r="L11" s="236"/>
      <c r="M11" s="236"/>
      <c r="N11" s="236"/>
      <c r="O11" s="259"/>
      <c r="P11" s="259"/>
      <c r="Q11" s="363"/>
      <c r="R11" s="261"/>
      <c r="S11" s="261"/>
      <c r="T11" s="263"/>
      <c r="U11" s="227"/>
      <c r="V11" s="227"/>
      <c r="W11" s="230"/>
    </row>
    <row r="12" spans="1:23" ht="15">
      <c r="A12" s="48"/>
      <c r="B12" s="49"/>
      <c r="C12" s="49"/>
      <c r="D12" s="78"/>
      <c r="E12" s="51" t="s">
        <v>123</v>
      </c>
      <c r="F12" s="52" t="s">
        <v>123</v>
      </c>
      <c r="G12" s="53"/>
      <c r="H12" s="53"/>
      <c r="I12" s="49"/>
      <c r="J12" s="54">
        <v>0</v>
      </c>
      <c r="K12" s="232"/>
      <c r="L12" s="398"/>
      <c r="M12" s="398"/>
      <c r="N12" s="398"/>
      <c r="O12" s="394"/>
      <c r="P12" s="394"/>
      <c r="Q12" s="394"/>
      <c r="R12" s="401"/>
      <c r="S12" s="401"/>
      <c r="T12" s="401"/>
      <c r="U12" s="254">
        <v>0</v>
      </c>
      <c r="V12" s="244">
        <v>0</v>
      </c>
      <c r="W12" s="229"/>
    </row>
    <row r="13" spans="1:23" ht="15">
      <c r="A13" s="55"/>
      <c r="B13" s="34"/>
      <c r="C13" s="34"/>
      <c r="D13" s="56"/>
      <c r="E13" s="57" t="s">
        <v>123</v>
      </c>
      <c r="F13" s="58" t="s">
        <v>123</v>
      </c>
      <c r="G13" s="35"/>
      <c r="H13" s="35"/>
      <c r="I13" s="34"/>
      <c r="J13" s="59">
        <v>0</v>
      </c>
      <c r="K13" s="233"/>
      <c r="L13" s="236"/>
      <c r="M13" s="236"/>
      <c r="N13" s="236"/>
      <c r="O13" s="242"/>
      <c r="P13" s="242"/>
      <c r="Q13" s="242"/>
      <c r="R13" s="224"/>
      <c r="S13" s="224"/>
      <c r="T13" s="224"/>
      <c r="U13" s="255"/>
      <c r="V13" s="227"/>
      <c r="W13" s="230"/>
    </row>
    <row r="14" spans="1:23" ht="15.75" thickBot="1">
      <c r="A14" s="60"/>
      <c r="B14" s="67"/>
      <c r="C14" s="67"/>
      <c r="D14" s="79"/>
      <c r="E14" s="71" t="s">
        <v>123</v>
      </c>
      <c r="F14" s="72" t="s">
        <v>123</v>
      </c>
      <c r="G14" s="73"/>
      <c r="H14" s="73"/>
      <c r="I14" s="67"/>
      <c r="J14" s="74">
        <v>0</v>
      </c>
      <c r="K14" s="234"/>
      <c r="L14" s="237"/>
      <c r="M14" s="237"/>
      <c r="N14" s="237"/>
      <c r="O14" s="243"/>
      <c r="P14" s="243"/>
      <c r="Q14" s="243"/>
      <c r="R14" s="225"/>
      <c r="S14" s="225"/>
      <c r="T14" s="225"/>
      <c r="U14" s="256"/>
      <c r="V14" s="228"/>
      <c r="W14" s="231"/>
    </row>
    <row r="15" spans="1:23" ht="15">
      <c r="A15" s="48" t="s">
        <v>124</v>
      </c>
      <c r="B15" s="49">
        <v>375891</v>
      </c>
      <c r="C15" s="49" t="s">
        <v>37</v>
      </c>
      <c r="D15" s="50">
        <v>34100</v>
      </c>
      <c r="E15" s="51">
        <v>21</v>
      </c>
      <c r="F15" s="52" t="s">
        <v>39</v>
      </c>
      <c r="G15" s="53" t="s">
        <v>125</v>
      </c>
      <c r="H15" s="53" t="s">
        <v>126</v>
      </c>
      <c r="I15" s="49">
        <v>102.6</v>
      </c>
      <c r="J15" s="54">
        <v>0.60258</v>
      </c>
      <c r="K15" s="232">
        <v>4</v>
      </c>
      <c r="L15" s="235">
        <v>200</v>
      </c>
      <c r="M15" s="235">
        <v>215</v>
      </c>
      <c r="N15" s="235">
        <v>230</v>
      </c>
      <c r="O15" s="241">
        <v>140</v>
      </c>
      <c r="P15" s="241">
        <v>150</v>
      </c>
      <c r="Q15" s="248">
        <v>160</v>
      </c>
      <c r="R15" s="223">
        <v>230</v>
      </c>
      <c r="S15" s="223">
        <v>240</v>
      </c>
      <c r="T15" s="223">
        <v>250</v>
      </c>
      <c r="U15" s="332">
        <v>399.81485</v>
      </c>
      <c r="V15" s="244">
        <v>399.81485</v>
      </c>
      <c r="W15" s="229"/>
    </row>
    <row r="16" spans="1:23" ht="15">
      <c r="A16" s="55"/>
      <c r="B16" s="34">
        <v>377238</v>
      </c>
      <c r="C16" s="34" t="s">
        <v>37</v>
      </c>
      <c r="D16" s="56">
        <v>34856</v>
      </c>
      <c r="E16" s="57">
        <v>19</v>
      </c>
      <c r="F16" s="58" t="s">
        <v>39</v>
      </c>
      <c r="G16" s="35" t="s">
        <v>127</v>
      </c>
      <c r="H16" s="35" t="s">
        <v>128</v>
      </c>
      <c r="I16" s="34">
        <v>91.8</v>
      </c>
      <c r="J16" s="59">
        <v>0.632128</v>
      </c>
      <c r="K16" s="233"/>
      <c r="L16" s="236"/>
      <c r="M16" s="236"/>
      <c r="N16" s="236"/>
      <c r="O16" s="242"/>
      <c r="P16" s="242"/>
      <c r="Q16" s="249"/>
      <c r="R16" s="224"/>
      <c r="S16" s="224"/>
      <c r="T16" s="224"/>
      <c r="U16" s="227"/>
      <c r="V16" s="227"/>
      <c r="W16" s="230"/>
    </row>
    <row r="17" spans="1:23" ht="15.75" thickBot="1">
      <c r="A17" s="60"/>
      <c r="B17" s="61">
        <v>358949</v>
      </c>
      <c r="C17" s="61" t="s">
        <v>37</v>
      </c>
      <c r="D17" s="62">
        <v>33898</v>
      </c>
      <c r="E17" s="63">
        <v>22</v>
      </c>
      <c r="F17" s="64" t="s">
        <v>39</v>
      </c>
      <c r="G17" s="65" t="s">
        <v>129</v>
      </c>
      <c r="H17" s="65" t="s">
        <v>130</v>
      </c>
      <c r="I17" s="61">
        <v>83.4</v>
      </c>
      <c r="J17" s="66">
        <v>0.665609</v>
      </c>
      <c r="K17" s="234"/>
      <c r="L17" s="237"/>
      <c r="M17" s="237"/>
      <c r="N17" s="237"/>
      <c r="O17" s="243"/>
      <c r="P17" s="243"/>
      <c r="Q17" s="250"/>
      <c r="R17" s="225"/>
      <c r="S17" s="225"/>
      <c r="T17" s="225"/>
      <c r="U17" s="227"/>
      <c r="V17" s="228"/>
      <c r="W17" s="231"/>
    </row>
    <row r="18" spans="1:23" ht="15">
      <c r="A18" s="48" t="s">
        <v>115</v>
      </c>
      <c r="B18" s="49">
        <v>241918</v>
      </c>
      <c r="C18" s="49" t="s">
        <v>37</v>
      </c>
      <c r="D18" s="50">
        <v>29491</v>
      </c>
      <c r="E18" s="51">
        <v>34</v>
      </c>
      <c r="F18" s="52" t="s">
        <v>38</v>
      </c>
      <c r="G18" s="53" t="s">
        <v>131</v>
      </c>
      <c r="H18" s="53" t="s">
        <v>132</v>
      </c>
      <c r="I18" s="49">
        <v>69.8</v>
      </c>
      <c r="J18" s="54">
        <v>0.7510330000000001</v>
      </c>
      <c r="K18" s="232">
        <v>5</v>
      </c>
      <c r="L18" s="235">
        <v>140</v>
      </c>
      <c r="M18" s="235">
        <v>150</v>
      </c>
      <c r="N18" s="238">
        <v>152.5</v>
      </c>
      <c r="O18" s="241">
        <v>120</v>
      </c>
      <c r="P18" s="241">
        <v>127.5</v>
      </c>
      <c r="Q18" s="241">
        <v>130</v>
      </c>
      <c r="R18" s="223">
        <v>200</v>
      </c>
      <c r="S18" s="223">
        <v>205</v>
      </c>
      <c r="T18" s="251">
        <v>210</v>
      </c>
      <c r="U18" s="254">
        <v>373.41586500000005</v>
      </c>
      <c r="V18" s="244">
        <v>373.41586500000005</v>
      </c>
      <c r="W18" s="229"/>
    </row>
    <row r="19" spans="1:23" ht="15">
      <c r="A19" s="55"/>
      <c r="B19" s="34">
        <v>209374</v>
      </c>
      <c r="C19" s="34" t="s">
        <v>37</v>
      </c>
      <c r="D19" s="56">
        <v>33601</v>
      </c>
      <c r="E19" s="57">
        <v>23</v>
      </c>
      <c r="F19" s="58" t="s">
        <v>38</v>
      </c>
      <c r="G19" s="35" t="s">
        <v>133</v>
      </c>
      <c r="H19" s="35" t="s">
        <v>134</v>
      </c>
      <c r="I19" s="34">
        <v>67.7</v>
      </c>
      <c r="J19" s="59">
        <v>0.769197</v>
      </c>
      <c r="K19" s="233"/>
      <c r="L19" s="236"/>
      <c r="M19" s="236"/>
      <c r="N19" s="239"/>
      <c r="O19" s="242"/>
      <c r="P19" s="242"/>
      <c r="Q19" s="242"/>
      <c r="R19" s="224"/>
      <c r="S19" s="224"/>
      <c r="T19" s="252"/>
      <c r="U19" s="255"/>
      <c r="V19" s="227"/>
      <c r="W19" s="230"/>
    </row>
    <row r="20" spans="1:23" ht="15.75" thickBot="1">
      <c r="A20" s="60"/>
      <c r="B20" s="61">
        <v>269386</v>
      </c>
      <c r="C20" s="61" t="s">
        <v>37</v>
      </c>
      <c r="D20" s="62">
        <v>30727</v>
      </c>
      <c r="E20" s="63">
        <v>31</v>
      </c>
      <c r="F20" s="64" t="s">
        <v>38</v>
      </c>
      <c r="G20" s="65" t="s">
        <v>131</v>
      </c>
      <c r="H20" s="65" t="s">
        <v>135</v>
      </c>
      <c r="I20" s="61">
        <v>66.1</v>
      </c>
      <c r="J20" s="66">
        <v>0.7842210000000001</v>
      </c>
      <c r="K20" s="234"/>
      <c r="L20" s="237"/>
      <c r="M20" s="237"/>
      <c r="N20" s="240"/>
      <c r="O20" s="243"/>
      <c r="P20" s="243"/>
      <c r="Q20" s="243"/>
      <c r="R20" s="225"/>
      <c r="S20" s="225"/>
      <c r="T20" s="253"/>
      <c r="U20" s="256"/>
      <c r="V20" s="228"/>
      <c r="W20" s="231"/>
    </row>
    <row r="21" spans="1:23" ht="15">
      <c r="A21" s="80"/>
      <c r="B21" s="80"/>
      <c r="C21" s="80"/>
      <c r="D21" s="80"/>
      <c r="E21" s="85"/>
      <c r="F21" s="85"/>
      <c r="G21" s="80"/>
      <c r="H21" s="86"/>
      <c r="I21" s="87"/>
      <c r="J21" s="88"/>
      <c r="K21" s="38"/>
      <c r="L21" s="38"/>
      <c r="M21" s="38"/>
      <c r="N21" s="38"/>
      <c r="O21" s="38"/>
      <c r="P21" s="38"/>
      <c r="Q21" s="38"/>
      <c r="R21" s="38"/>
      <c r="S21" s="89"/>
      <c r="T21" s="89"/>
      <c r="U21" s="314"/>
      <c r="V21" s="315"/>
      <c r="W21" s="38"/>
    </row>
    <row r="22" spans="1:23" ht="15">
      <c r="A22" s="316" t="s">
        <v>104</v>
      </c>
      <c r="B22" s="317"/>
      <c r="C22" s="90"/>
      <c r="D22" s="90"/>
      <c r="E22" s="91"/>
      <c r="F22" s="91"/>
      <c r="G22" s="92"/>
      <c r="H22" s="93" t="s">
        <v>105</v>
      </c>
      <c r="I22" s="94"/>
      <c r="J22" s="95"/>
      <c r="K22" s="318" t="s">
        <v>106</v>
      </c>
      <c r="L22" s="319"/>
      <c r="M22" s="319"/>
      <c r="N22" s="320"/>
      <c r="O22" s="321" t="s">
        <v>107</v>
      </c>
      <c r="P22" s="322"/>
      <c r="Q22" s="323"/>
      <c r="R22" s="318" t="s">
        <v>108</v>
      </c>
      <c r="S22" s="319"/>
      <c r="T22" s="320"/>
      <c r="U22" s="280"/>
      <c r="V22" s="280"/>
      <c r="W22" s="98"/>
    </row>
    <row r="23" spans="1:23" ht="15">
      <c r="A23" s="324"/>
      <c r="B23" s="325"/>
      <c r="C23" s="325"/>
      <c r="D23" s="325"/>
      <c r="E23" s="325"/>
      <c r="F23" s="325"/>
      <c r="G23" s="326"/>
      <c r="H23" s="327" t="s">
        <v>136</v>
      </c>
      <c r="I23" s="328"/>
      <c r="J23" s="329"/>
      <c r="K23" s="330" t="s">
        <v>137</v>
      </c>
      <c r="L23" s="330"/>
      <c r="M23" s="330"/>
      <c r="N23" s="331"/>
      <c r="O23" s="333" t="s">
        <v>138</v>
      </c>
      <c r="P23" s="334"/>
      <c r="Q23" s="335"/>
      <c r="R23" s="336" t="s">
        <v>139</v>
      </c>
      <c r="S23" s="337"/>
      <c r="T23" s="338"/>
      <c r="U23" s="280"/>
      <c r="V23" s="280"/>
      <c r="W23" s="98"/>
    </row>
    <row r="24" spans="1:10" ht="1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">
      <c r="A28" s="80"/>
      <c r="B28" s="80"/>
      <c r="C28" s="80"/>
      <c r="D28" s="80"/>
      <c r="E28" s="80"/>
      <c r="F28" s="80"/>
      <c r="G28" s="80"/>
      <c r="H28" s="80"/>
      <c r="I28" s="80"/>
      <c r="J28" s="80"/>
    </row>
  </sheetData>
  <sheetProtection/>
  <mergeCells count="84">
    <mergeCell ref="O23:Q23"/>
    <mergeCell ref="R23:T23"/>
    <mergeCell ref="W18:W20"/>
    <mergeCell ref="U21:U23"/>
    <mergeCell ref="V21:V23"/>
    <mergeCell ref="A22:B22"/>
    <mergeCell ref="K22:N22"/>
    <mergeCell ref="O22:Q22"/>
    <mergeCell ref="R22:T22"/>
    <mergeCell ref="A23:G23"/>
    <mergeCell ref="H23:J23"/>
    <mergeCell ref="K23:N23"/>
    <mergeCell ref="Q18:Q20"/>
    <mergeCell ref="R18:R20"/>
    <mergeCell ref="S18:S20"/>
    <mergeCell ref="T18:T20"/>
    <mergeCell ref="K18:K20"/>
    <mergeCell ref="L18:L20"/>
    <mergeCell ref="M18:M20"/>
    <mergeCell ref="N18:N20"/>
    <mergeCell ref="U18:U20"/>
    <mergeCell ref="V18:V20"/>
    <mergeCell ref="T15:T17"/>
    <mergeCell ref="U15:U17"/>
    <mergeCell ref="V15:V17"/>
    <mergeCell ref="W15:W17"/>
    <mergeCell ref="O18:O20"/>
    <mergeCell ref="P18:P20"/>
    <mergeCell ref="W12:W14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Q12:Q14"/>
    <mergeCell ref="R12:R14"/>
    <mergeCell ref="S12:S14"/>
    <mergeCell ref="T12:T14"/>
    <mergeCell ref="U12:U14"/>
    <mergeCell ref="V12:V14"/>
    <mergeCell ref="K12:K14"/>
    <mergeCell ref="L12:L14"/>
    <mergeCell ref="M12:M14"/>
    <mergeCell ref="N12:N14"/>
    <mergeCell ref="O12:O14"/>
    <mergeCell ref="P12:P14"/>
    <mergeCell ref="R9:R11"/>
    <mergeCell ref="S9:S11"/>
    <mergeCell ref="T9:T11"/>
    <mergeCell ref="U9:U11"/>
    <mergeCell ref="V9:V11"/>
    <mergeCell ref="W9:W11"/>
    <mergeCell ref="U7:U8"/>
    <mergeCell ref="V7:V8"/>
    <mergeCell ref="W7:W8"/>
    <mergeCell ref="K9:K11"/>
    <mergeCell ref="L9:L11"/>
    <mergeCell ref="M9:M11"/>
    <mergeCell ref="N9:N11"/>
    <mergeCell ref="O9:O11"/>
    <mergeCell ref="P9:P11"/>
    <mergeCell ref="Q9:Q11"/>
    <mergeCell ref="G7:G8"/>
    <mergeCell ref="H7:H8"/>
    <mergeCell ref="I7:I8"/>
    <mergeCell ref="J7:J8"/>
    <mergeCell ref="K7:K8"/>
    <mergeCell ref="R7:T7"/>
    <mergeCell ref="A7:A8"/>
    <mergeCell ref="B7:B8"/>
    <mergeCell ref="C7:C8"/>
    <mergeCell ref="D7:D8"/>
    <mergeCell ref="E7:E8"/>
    <mergeCell ref="F7:F8"/>
    <mergeCell ref="H1:N3"/>
    <mergeCell ref="A2:C2"/>
    <mergeCell ref="A3:C3"/>
    <mergeCell ref="F5:G5"/>
    <mergeCell ref="I5:N5"/>
    <mergeCell ref="S5:T5"/>
  </mergeCells>
  <conditionalFormatting sqref="I21 I6">
    <cfRule type="cellIs" priority="5" dxfId="328" operator="equal" stopIfTrue="1">
      <formula>FALSE</formula>
    </cfRule>
  </conditionalFormatting>
  <conditionalFormatting sqref="F9:F20">
    <cfRule type="cellIs" priority="4" dxfId="3" operator="equal" stopIfTrue="1">
      <formula>"interdit"</formula>
    </cfRule>
  </conditionalFormatting>
  <conditionalFormatting sqref="G9:G20">
    <cfRule type="expression" priority="1" dxfId="329" stopIfTrue="1">
      <formula>RIGHT(G9,LEN("'HM'"))="'HM'"</formula>
    </cfRule>
    <cfRule type="expression" priority="2" dxfId="329" stopIfTrue="1">
      <formula>RIGHT(G9,LEN("'HM'"))="'HM'"</formula>
    </cfRule>
    <cfRule type="expression" priority="3" dxfId="329" stopIfTrue="1">
      <formula>RIGHT(G9,LEN("'HM'"))="'HM'"</formula>
    </cfRule>
  </conditionalFormatting>
  <hyperlinks>
    <hyperlink ref="A1:C1" location="Sommaire!A1" display="Retour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38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15.28125" style="16" bestFit="1" customWidth="1"/>
    <col min="2" max="2" width="8.7109375" style="0" bestFit="1" customWidth="1"/>
    <col min="3" max="3" width="4.8515625" style="0" customWidth="1"/>
    <col min="4" max="4" width="7.28125" style="0" customWidth="1"/>
    <col min="5" max="5" width="5.7109375" style="0" bestFit="1" customWidth="1"/>
    <col min="6" max="6" width="11.00390625" style="0" customWidth="1"/>
    <col min="7" max="7" width="10.7109375" style="0" bestFit="1" customWidth="1"/>
    <col min="8" max="8" width="11.00390625" style="0" customWidth="1"/>
    <col min="9" max="9" width="8.140625" style="0" customWidth="1"/>
    <col min="10" max="10" width="9.00390625" style="0" bestFit="1" customWidth="1"/>
    <col min="11" max="11" width="4.7109375" style="0" bestFit="1" customWidth="1"/>
    <col min="12" max="12" width="4.28125" style="0" bestFit="1" customWidth="1"/>
    <col min="13" max="13" width="8.00390625" style="0" bestFit="1" customWidth="1"/>
    <col min="14" max="17" width="4.28125" style="0" bestFit="1" customWidth="1"/>
    <col min="18" max="18" width="5.7109375" style="0" bestFit="1" customWidth="1"/>
    <col min="19" max="20" width="4.28125" style="0" bestFit="1" customWidth="1"/>
  </cols>
  <sheetData>
    <row r="1" spans="1:13" s="12" customFormat="1" ht="17.25" customHeight="1">
      <c r="A1" s="17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3" ht="18" customHeight="1">
      <c r="A2" s="373"/>
      <c r="B2" s="285"/>
      <c r="C2" s="285"/>
      <c r="D2" s="38"/>
      <c r="E2" s="38"/>
      <c r="F2" s="38"/>
      <c r="G2" s="40"/>
      <c r="H2" s="461" t="s">
        <v>53</v>
      </c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21"/>
      <c r="T2" s="14"/>
      <c r="U2" s="14"/>
      <c r="V2" s="14"/>
      <c r="W2" s="14"/>
    </row>
    <row r="3" spans="1:23" ht="18" customHeight="1">
      <c r="A3" s="285"/>
      <c r="B3" s="285"/>
      <c r="C3" s="285"/>
      <c r="D3" s="38"/>
      <c r="E3" s="38"/>
      <c r="F3" s="38"/>
      <c r="G3" s="40"/>
      <c r="H3" s="461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21"/>
      <c r="T3" s="14"/>
      <c r="U3" s="38"/>
      <c r="V3" s="14"/>
      <c r="W3" s="14"/>
    </row>
    <row r="4" spans="1:23" ht="18" customHeight="1">
      <c r="A4" s="285"/>
      <c r="B4" s="285"/>
      <c r="C4" s="285"/>
      <c r="D4" s="19"/>
      <c r="E4" s="19"/>
      <c r="F4" s="19"/>
      <c r="G4" s="40"/>
      <c r="H4" s="461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21"/>
      <c r="T4" s="14"/>
      <c r="U4" s="14"/>
      <c r="V4" s="14"/>
      <c r="W4" s="14"/>
    </row>
    <row r="5" spans="1:23" ht="9" customHeight="1">
      <c r="A5" s="20"/>
      <c r="B5" s="38"/>
      <c r="C5" s="21"/>
      <c r="D5" s="19"/>
      <c r="E5" s="19"/>
      <c r="F5" s="19"/>
      <c r="G5" s="19"/>
      <c r="H5" s="19"/>
      <c r="I5" s="19"/>
      <c r="J5" s="19"/>
      <c r="K5" s="19"/>
      <c r="L5" s="21"/>
      <c r="M5" s="21"/>
      <c r="N5" s="21"/>
      <c r="O5" s="21"/>
      <c r="P5" s="21"/>
      <c r="Q5" s="21"/>
      <c r="R5" s="21"/>
      <c r="S5" s="21"/>
      <c r="T5" s="14"/>
      <c r="U5" s="14"/>
      <c r="V5" s="14"/>
      <c r="W5" s="14"/>
    </row>
    <row r="6" spans="1:23" ht="15" customHeight="1">
      <c r="A6" s="22"/>
      <c r="B6" s="38"/>
      <c r="C6" s="38"/>
      <c r="D6" s="41"/>
      <c r="E6" s="22" t="s">
        <v>24</v>
      </c>
      <c r="F6" s="286" t="s">
        <v>231</v>
      </c>
      <c r="G6" s="287"/>
      <c r="H6" s="42" t="s">
        <v>54</v>
      </c>
      <c r="I6" s="286" t="s">
        <v>16</v>
      </c>
      <c r="J6" s="288"/>
      <c r="K6" s="289"/>
      <c r="L6" s="289"/>
      <c r="M6" s="289"/>
      <c r="N6" s="290"/>
      <c r="O6" s="38"/>
      <c r="P6" s="38"/>
      <c r="Q6" s="24"/>
      <c r="R6" s="23" t="s">
        <v>25</v>
      </c>
      <c r="S6" s="452">
        <v>42117</v>
      </c>
      <c r="T6" s="453"/>
      <c r="U6" s="453"/>
      <c r="V6" s="14"/>
      <c r="W6" s="38"/>
    </row>
    <row r="7" spans="1:23" ht="9" customHeight="1">
      <c r="A7" s="25"/>
      <c r="B7" s="38"/>
      <c r="C7" s="44"/>
      <c r="D7" s="39"/>
      <c r="E7" s="26"/>
      <c r="F7" s="26"/>
      <c r="G7" s="38"/>
      <c r="H7" s="20"/>
      <c r="I7" s="27"/>
      <c r="J7" s="28"/>
      <c r="K7" s="29"/>
      <c r="L7" s="38"/>
      <c r="M7" s="38"/>
      <c r="N7" s="38"/>
      <c r="O7" s="38"/>
      <c r="P7" s="38"/>
      <c r="Q7" s="38"/>
      <c r="R7" s="38"/>
      <c r="S7" s="30"/>
      <c r="T7" s="30"/>
      <c r="U7" s="30"/>
      <c r="V7" s="38"/>
      <c r="W7" s="38"/>
    </row>
    <row r="8" spans="1:23" ht="21" customHeight="1">
      <c r="A8" s="291" t="s">
        <v>55</v>
      </c>
      <c r="B8" s="301" t="s">
        <v>26</v>
      </c>
      <c r="C8" s="303" t="s">
        <v>27</v>
      </c>
      <c r="D8" s="305" t="s">
        <v>28</v>
      </c>
      <c r="E8" s="307" t="s">
        <v>56</v>
      </c>
      <c r="F8" s="303" t="s">
        <v>29</v>
      </c>
      <c r="G8" s="310" t="s">
        <v>57</v>
      </c>
      <c r="H8" s="312" t="s">
        <v>58</v>
      </c>
      <c r="I8" s="291" t="s">
        <v>30</v>
      </c>
      <c r="J8" s="293" t="s">
        <v>32</v>
      </c>
      <c r="K8" s="297" t="s">
        <v>31</v>
      </c>
      <c r="L8" s="36"/>
      <c r="M8" s="32" t="s">
        <v>33</v>
      </c>
      <c r="N8" s="31"/>
      <c r="O8" s="36"/>
      <c r="P8" s="45" t="s">
        <v>34</v>
      </c>
      <c r="Q8" s="31"/>
      <c r="R8" s="273" t="s">
        <v>35</v>
      </c>
      <c r="S8" s="274"/>
      <c r="T8" s="275"/>
      <c r="U8" s="291" t="s">
        <v>59</v>
      </c>
      <c r="V8" s="291" t="s">
        <v>36</v>
      </c>
      <c r="W8" s="299" t="s">
        <v>60</v>
      </c>
    </row>
    <row r="9" spans="1:23" ht="21" customHeight="1">
      <c r="A9" s="292"/>
      <c r="B9" s="367"/>
      <c r="C9" s="368"/>
      <c r="D9" s="369"/>
      <c r="E9" s="370"/>
      <c r="F9" s="371"/>
      <c r="G9" s="372"/>
      <c r="H9" s="364"/>
      <c r="I9" s="360"/>
      <c r="J9" s="365"/>
      <c r="K9" s="366"/>
      <c r="L9" s="82">
        <v>1</v>
      </c>
      <c r="M9" s="83">
        <v>2</v>
      </c>
      <c r="N9" s="84">
        <v>3</v>
      </c>
      <c r="O9" s="82">
        <v>1</v>
      </c>
      <c r="P9" s="83">
        <v>2</v>
      </c>
      <c r="Q9" s="84">
        <v>3</v>
      </c>
      <c r="R9" s="82">
        <v>1</v>
      </c>
      <c r="S9" s="83">
        <v>2</v>
      </c>
      <c r="T9" s="83">
        <v>3</v>
      </c>
      <c r="U9" s="360"/>
      <c r="V9" s="360"/>
      <c r="W9" s="361"/>
    </row>
    <row r="10" spans="1:23" ht="15">
      <c r="A10" s="67" t="s">
        <v>231</v>
      </c>
      <c r="B10" s="34">
        <v>136214</v>
      </c>
      <c r="C10" s="34" t="s">
        <v>37</v>
      </c>
      <c r="D10" s="56">
        <v>30375</v>
      </c>
      <c r="E10" s="57">
        <v>32</v>
      </c>
      <c r="F10" s="58" t="s">
        <v>38</v>
      </c>
      <c r="G10" s="35" t="s">
        <v>232</v>
      </c>
      <c r="H10" s="35" t="s">
        <v>233</v>
      </c>
      <c r="I10" s="34">
        <v>65.5</v>
      </c>
      <c r="J10" s="59">
        <v>0.790141</v>
      </c>
      <c r="K10" s="266"/>
      <c r="L10" s="268">
        <v>140</v>
      </c>
      <c r="M10" s="268">
        <v>150</v>
      </c>
      <c r="N10" s="269">
        <v>155</v>
      </c>
      <c r="O10" s="258">
        <v>190</v>
      </c>
      <c r="P10" s="258">
        <v>195</v>
      </c>
      <c r="Q10" s="258">
        <v>200</v>
      </c>
      <c r="R10" s="260">
        <v>240</v>
      </c>
      <c r="S10" s="260">
        <v>250</v>
      </c>
      <c r="T10" s="262">
        <v>255</v>
      </c>
      <c r="U10" s="264">
        <v>392.80859999999996</v>
      </c>
      <c r="V10" s="265">
        <v>392.80859999999996</v>
      </c>
      <c r="W10" s="257">
        <v>1</v>
      </c>
    </row>
    <row r="11" spans="1:23" ht="15">
      <c r="A11" s="55"/>
      <c r="B11" s="68">
        <v>219364</v>
      </c>
      <c r="C11" s="34" t="s">
        <v>37</v>
      </c>
      <c r="D11" s="56">
        <v>33204</v>
      </c>
      <c r="E11" s="57">
        <v>24</v>
      </c>
      <c r="F11" s="58" t="s">
        <v>38</v>
      </c>
      <c r="G11" s="35" t="s">
        <v>234</v>
      </c>
      <c r="H11" s="35" t="s">
        <v>235</v>
      </c>
      <c r="I11" s="34">
        <v>106.7</v>
      </c>
      <c r="J11" s="59">
        <v>0.594271</v>
      </c>
      <c r="K11" s="267"/>
      <c r="L11" s="236"/>
      <c r="M11" s="236"/>
      <c r="N11" s="239"/>
      <c r="O11" s="259"/>
      <c r="P11" s="259"/>
      <c r="Q11" s="259"/>
      <c r="R11" s="261"/>
      <c r="S11" s="261"/>
      <c r="T11" s="263"/>
      <c r="U11" s="227"/>
      <c r="V11" s="227"/>
      <c r="W11" s="230"/>
    </row>
    <row r="12" spans="1:23" ht="15.75" thickBot="1">
      <c r="A12" s="60"/>
      <c r="B12" s="69">
        <v>374227</v>
      </c>
      <c r="C12" s="67" t="s">
        <v>37</v>
      </c>
      <c r="D12" s="70">
        <v>32745</v>
      </c>
      <c r="E12" s="71">
        <v>25</v>
      </c>
      <c r="F12" s="72" t="s">
        <v>38</v>
      </c>
      <c r="G12" s="73" t="s">
        <v>236</v>
      </c>
      <c r="H12" s="73" t="s">
        <v>237</v>
      </c>
      <c r="I12" s="67">
        <v>95.1</v>
      </c>
      <c r="J12" s="74">
        <v>0.621733</v>
      </c>
      <c r="K12" s="267"/>
      <c r="L12" s="236"/>
      <c r="M12" s="236"/>
      <c r="N12" s="239"/>
      <c r="O12" s="259"/>
      <c r="P12" s="259"/>
      <c r="Q12" s="259"/>
      <c r="R12" s="261"/>
      <c r="S12" s="261"/>
      <c r="T12" s="263"/>
      <c r="U12" s="227"/>
      <c r="V12" s="227"/>
      <c r="W12" s="230"/>
    </row>
    <row r="13" spans="1:23" ht="15">
      <c r="A13" s="48" t="s">
        <v>231</v>
      </c>
      <c r="B13" s="49">
        <v>77913</v>
      </c>
      <c r="C13" s="49" t="s">
        <v>37</v>
      </c>
      <c r="D13" s="78">
        <v>28607</v>
      </c>
      <c r="E13" s="51">
        <v>36</v>
      </c>
      <c r="F13" s="52" t="s">
        <v>38</v>
      </c>
      <c r="G13" s="53" t="s">
        <v>238</v>
      </c>
      <c r="H13" s="53" t="s">
        <v>239</v>
      </c>
      <c r="I13" s="49">
        <v>83.7</v>
      </c>
      <c r="J13" s="54">
        <v>0.6642100000000001</v>
      </c>
      <c r="K13" s="232"/>
      <c r="L13" s="235">
        <v>145</v>
      </c>
      <c r="M13" s="238">
        <v>150</v>
      </c>
      <c r="N13" s="235">
        <v>160</v>
      </c>
      <c r="O13" s="241">
        <v>125</v>
      </c>
      <c r="P13" s="241">
        <v>130</v>
      </c>
      <c r="Q13" s="248">
        <v>135</v>
      </c>
      <c r="R13" s="223">
        <v>145</v>
      </c>
      <c r="S13" s="223">
        <v>155</v>
      </c>
      <c r="T13" s="251">
        <v>165</v>
      </c>
      <c r="U13" s="254">
        <v>291.49543500000004</v>
      </c>
      <c r="V13" s="244">
        <v>291.49543500000004</v>
      </c>
      <c r="W13" s="229">
        <v>2</v>
      </c>
    </row>
    <row r="14" spans="1:23" ht="15">
      <c r="A14" s="55"/>
      <c r="B14" s="34">
        <v>275312</v>
      </c>
      <c r="C14" s="34" t="s">
        <v>37</v>
      </c>
      <c r="D14" s="56">
        <v>28880</v>
      </c>
      <c r="E14" s="57">
        <v>36</v>
      </c>
      <c r="F14" s="58" t="s">
        <v>38</v>
      </c>
      <c r="G14" s="35" t="s">
        <v>240</v>
      </c>
      <c r="H14" s="35" t="s">
        <v>241</v>
      </c>
      <c r="I14" s="34">
        <v>74.1</v>
      </c>
      <c r="J14" s="59">
        <v>0.718626</v>
      </c>
      <c r="K14" s="233"/>
      <c r="L14" s="236"/>
      <c r="M14" s="239"/>
      <c r="N14" s="236"/>
      <c r="O14" s="242"/>
      <c r="P14" s="242"/>
      <c r="Q14" s="249"/>
      <c r="R14" s="224"/>
      <c r="S14" s="224"/>
      <c r="T14" s="252"/>
      <c r="U14" s="255"/>
      <c r="V14" s="227"/>
      <c r="W14" s="230"/>
    </row>
    <row r="15" spans="1:23" ht="15.75" thickBot="1">
      <c r="A15" s="60"/>
      <c r="B15" s="67">
        <v>355885</v>
      </c>
      <c r="C15" s="67" t="s">
        <v>37</v>
      </c>
      <c r="D15" s="79">
        <v>27380</v>
      </c>
      <c r="E15" s="71">
        <v>40</v>
      </c>
      <c r="F15" s="72" t="s">
        <v>50</v>
      </c>
      <c r="G15" s="73" t="s">
        <v>242</v>
      </c>
      <c r="H15" s="73" t="s">
        <v>243</v>
      </c>
      <c r="I15" s="67">
        <v>107.8</v>
      </c>
      <c r="J15" s="74">
        <v>0.592261</v>
      </c>
      <c r="K15" s="234"/>
      <c r="L15" s="237"/>
      <c r="M15" s="240"/>
      <c r="N15" s="237"/>
      <c r="O15" s="243"/>
      <c r="P15" s="243"/>
      <c r="Q15" s="250"/>
      <c r="R15" s="225"/>
      <c r="S15" s="225"/>
      <c r="T15" s="253"/>
      <c r="U15" s="256"/>
      <c r="V15" s="228"/>
      <c r="W15" s="231"/>
    </row>
    <row r="16" spans="1:23" ht="15">
      <c r="A16" s="80"/>
      <c r="B16" s="80"/>
      <c r="C16" s="80"/>
      <c r="D16" s="80"/>
      <c r="E16" s="85"/>
      <c r="F16" s="85"/>
      <c r="G16" s="80"/>
      <c r="H16" s="86"/>
      <c r="I16" s="87"/>
      <c r="J16" s="88"/>
      <c r="K16" s="38"/>
      <c r="L16" s="38"/>
      <c r="M16" s="38"/>
      <c r="N16" s="38"/>
      <c r="O16" s="38"/>
      <c r="P16" s="38"/>
      <c r="Q16" s="38"/>
      <c r="R16" s="38"/>
      <c r="S16" s="89"/>
      <c r="T16" s="89"/>
      <c r="U16" s="314"/>
      <c r="V16" s="315"/>
      <c r="W16" s="38"/>
    </row>
    <row r="17" spans="1:23" ht="15">
      <c r="A17" s="316" t="s">
        <v>104</v>
      </c>
      <c r="B17" s="317"/>
      <c r="C17" s="90"/>
      <c r="D17" s="90"/>
      <c r="E17" s="91"/>
      <c r="F17" s="91"/>
      <c r="G17" s="92"/>
      <c r="H17" s="93" t="s">
        <v>105</v>
      </c>
      <c r="I17" s="94"/>
      <c r="J17" s="95"/>
      <c r="K17" s="318" t="s">
        <v>106</v>
      </c>
      <c r="L17" s="319"/>
      <c r="M17" s="319"/>
      <c r="N17" s="320"/>
      <c r="O17" s="321" t="s">
        <v>107</v>
      </c>
      <c r="P17" s="322"/>
      <c r="Q17" s="323"/>
      <c r="R17" s="318" t="s">
        <v>108</v>
      </c>
      <c r="S17" s="319"/>
      <c r="T17" s="320"/>
      <c r="U17" s="280"/>
      <c r="V17" s="280"/>
      <c r="W17" s="98"/>
    </row>
    <row r="18" spans="1:23" ht="15">
      <c r="A18" s="324"/>
      <c r="B18" s="325"/>
      <c r="C18" s="325"/>
      <c r="D18" s="325"/>
      <c r="E18" s="325"/>
      <c r="F18" s="325"/>
      <c r="G18" s="326"/>
      <c r="H18" s="327" t="s">
        <v>244</v>
      </c>
      <c r="I18" s="328"/>
      <c r="J18" s="329"/>
      <c r="K18" s="330" t="s">
        <v>245</v>
      </c>
      <c r="L18" s="330"/>
      <c r="M18" s="330"/>
      <c r="N18" s="331"/>
      <c r="O18" s="333" t="s">
        <v>246</v>
      </c>
      <c r="P18" s="334"/>
      <c r="Q18" s="335"/>
      <c r="R18" s="336" t="s">
        <v>247</v>
      </c>
      <c r="S18" s="337"/>
      <c r="T18" s="338"/>
      <c r="U18" s="280"/>
      <c r="V18" s="280"/>
      <c r="W18" s="98"/>
    </row>
    <row r="19" s="12" customFormat="1" ht="15">
      <c r="A19" s="13"/>
    </row>
    <row r="20" s="12" customFormat="1" ht="15">
      <c r="A20" s="13"/>
    </row>
    <row r="21" s="12" customFormat="1" ht="15">
      <c r="A21" s="13"/>
    </row>
    <row r="22" s="12" customFormat="1" ht="15">
      <c r="A22" s="13"/>
    </row>
    <row r="23" s="12" customFormat="1" ht="15">
      <c r="A23" s="13"/>
    </row>
    <row r="24" s="12" customFormat="1" ht="15">
      <c r="A24" s="13"/>
    </row>
    <row r="25" s="12" customFormat="1" ht="15">
      <c r="A25" s="13"/>
    </row>
    <row r="26" s="12" customFormat="1" ht="15">
      <c r="A26" s="13"/>
    </row>
    <row r="27" s="12" customFormat="1" ht="15">
      <c r="A27" s="13"/>
    </row>
    <row r="28" s="12" customFormat="1" ht="15">
      <c r="A28" s="13"/>
    </row>
    <row r="29" s="12" customFormat="1" ht="15">
      <c r="A29" s="13"/>
    </row>
    <row r="30" s="12" customFormat="1" ht="15">
      <c r="A30" s="13"/>
    </row>
    <row r="31" s="12" customFormat="1" ht="15">
      <c r="A31" s="13"/>
    </row>
    <row r="32" s="12" customFormat="1" ht="15">
      <c r="A32" s="13"/>
    </row>
    <row r="33" s="12" customFormat="1" ht="15">
      <c r="A33" s="13"/>
    </row>
    <row r="34" s="12" customFormat="1" ht="15">
      <c r="A34" s="13"/>
    </row>
    <row r="35" s="12" customFormat="1" ht="15">
      <c r="A35" s="13"/>
    </row>
    <row r="36" s="12" customFormat="1" ht="15">
      <c r="A36" s="13"/>
    </row>
    <row r="37" s="12" customFormat="1" ht="15">
      <c r="A37" s="13"/>
    </row>
    <row r="38" s="12" customFormat="1" ht="15">
      <c r="A38" s="13"/>
    </row>
    <row r="39" s="12" customFormat="1" ht="15">
      <c r="A39" s="13"/>
    </row>
    <row r="40" s="12" customFormat="1" ht="15">
      <c r="A40" s="13"/>
    </row>
    <row r="41" s="12" customFormat="1" ht="15">
      <c r="A41" s="13"/>
    </row>
    <row r="42" s="12" customFormat="1" ht="15">
      <c r="A42" s="13"/>
    </row>
    <row r="43" s="12" customFormat="1" ht="15">
      <c r="A43" s="13"/>
    </row>
    <row r="44" s="12" customFormat="1" ht="15">
      <c r="A44" s="13"/>
    </row>
    <row r="45" s="12" customFormat="1" ht="15">
      <c r="A45" s="13"/>
    </row>
    <row r="46" s="12" customFormat="1" ht="15">
      <c r="A46" s="13"/>
    </row>
    <row r="47" s="12" customFormat="1" ht="15">
      <c r="A47" s="13"/>
    </row>
    <row r="48" s="12" customFormat="1" ht="15">
      <c r="A48" s="13"/>
    </row>
    <row r="49" s="12" customFormat="1" ht="15">
      <c r="A49" s="13"/>
    </row>
    <row r="50" s="12" customFormat="1" ht="15">
      <c r="A50" s="13"/>
    </row>
    <row r="51" s="12" customFormat="1" ht="15">
      <c r="A51" s="13"/>
    </row>
    <row r="52" s="12" customFormat="1" ht="15">
      <c r="A52" s="13"/>
    </row>
    <row r="53" s="12" customFormat="1" ht="15">
      <c r="A53" s="13"/>
    </row>
    <row r="54" s="12" customFormat="1" ht="15">
      <c r="A54" s="13"/>
    </row>
    <row r="55" s="12" customFormat="1" ht="15">
      <c r="A55" s="13"/>
    </row>
    <row r="56" s="12" customFormat="1" ht="15">
      <c r="A56" s="13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  <row r="273" s="12" customFormat="1" ht="15">
      <c r="A273" s="13"/>
    </row>
    <row r="274" s="12" customFormat="1" ht="15">
      <c r="A274" s="13"/>
    </row>
    <row r="275" s="12" customFormat="1" ht="15">
      <c r="A275" s="13"/>
    </row>
    <row r="276" s="12" customFormat="1" ht="15">
      <c r="A276" s="13"/>
    </row>
    <row r="277" s="12" customFormat="1" ht="15">
      <c r="A277" s="13"/>
    </row>
    <row r="278" s="12" customFormat="1" ht="15">
      <c r="A278" s="13"/>
    </row>
    <row r="279" s="12" customFormat="1" ht="15">
      <c r="A279" s="13"/>
    </row>
    <row r="280" s="12" customFormat="1" ht="15">
      <c r="A280" s="13"/>
    </row>
    <row r="281" s="12" customFormat="1" ht="15">
      <c r="A281" s="13"/>
    </row>
    <row r="282" s="12" customFormat="1" ht="15">
      <c r="A282" s="13"/>
    </row>
    <row r="283" s="12" customFormat="1" ht="15">
      <c r="A283" s="13"/>
    </row>
    <row r="284" s="12" customFormat="1" ht="15">
      <c r="A284" s="13"/>
    </row>
    <row r="285" s="12" customFormat="1" ht="15">
      <c r="A285" s="13"/>
    </row>
    <row r="286" s="12" customFormat="1" ht="15">
      <c r="A286" s="13"/>
    </row>
    <row r="287" s="12" customFormat="1" ht="15">
      <c r="A287" s="13"/>
    </row>
    <row r="288" s="12" customFormat="1" ht="15">
      <c r="A288" s="13"/>
    </row>
    <row r="289" s="12" customFormat="1" ht="15">
      <c r="A289" s="13"/>
    </row>
    <row r="290" s="12" customFormat="1" ht="15">
      <c r="A290" s="13"/>
    </row>
    <row r="291" s="12" customFormat="1" ht="15">
      <c r="A291" s="13"/>
    </row>
    <row r="292" s="12" customFormat="1" ht="15">
      <c r="A292" s="13"/>
    </row>
    <row r="293" s="12" customFormat="1" ht="15">
      <c r="A293" s="13"/>
    </row>
    <row r="294" s="12" customFormat="1" ht="15">
      <c r="A294" s="13"/>
    </row>
    <row r="295" s="12" customFormat="1" ht="15">
      <c r="A295" s="13"/>
    </row>
    <row r="296" s="12" customFormat="1" ht="15">
      <c r="A296" s="13"/>
    </row>
    <row r="297" s="12" customFormat="1" ht="15">
      <c r="A297" s="13"/>
    </row>
    <row r="298" s="12" customFormat="1" ht="15">
      <c r="A298" s="13"/>
    </row>
    <row r="299" s="12" customFormat="1" ht="15">
      <c r="A299" s="13"/>
    </row>
    <row r="300" s="12" customFormat="1" ht="15">
      <c r="A300" s="13"/>
    </row>
    <row r="301" s="12" customFormat="1" ht="15">
      <c r="A301" s="13"/>
    </row>
    <row r="302" s="12" customFormat="1" ht="15">
      <c r="A302" s="13"/>
    </row>
    <row r="303" s="12" customFormat="1" ht="15">
      <c r="A303" s="13"/>
    </row>
    <row r="304" s="12" customFormat="1" ht="15">
      <c r="A304" s="13"/>
    </row>
    <row r="305" s="12" customFormat="1" ht="15">
      <c r="A305" s="13"/>
    </row>
    <row r="306" s="12" customFormat="1" ht="15">
      <c r="A306" s="13"/>
    </row>
    <row r="307" s="12" customFormat="1" ht="15">
      <c r="A307" s="13"/>
    </row>
    <row r="308" s="12" customFormat="1" ht="15">
      <c r="A308" s="13"/>
    </row>
    <row r="309" s="12" customFormat="1" ht="15">
      <c r="A309" s="13"/>
    </row>
    <row r="310" s="12" customFormat="1" ht="15">
      <c r="A310" s="13"/>
    </row>
    <row r="311" s="12" customFormat="1" ht="15">
      <c r="A311" s="13"/>
    </row>
    <row r="312" s="12" customFormat="1" ht="15">
      <c r="A312" s="13"/>
    </row>
    <row r="313" s="12" customFormat="1" ht="15">
      <c r="A313" s="13"/>
    </row>
    <row r="314" s="12" customFormat="1" ht="15">
      <c r="A314" s="13"/>
    </row>
    <row r="315" s="12" customFormat="1" ht="15">
      <c r="A315" s="13"/>
    </row>
    <row r="316" s="12" customFormat="1" ht="15">
      <c r="A316" s="13"/>
    </row>
    <row r="317" s="12" customFormat="1" ht="15">
      <c r="A317" s="13"/>
    </row>
    <row r="318" s="12" customFormat="1" ht="15">
      <c r="A318" s="13"/>
    </row>
    <row r="319" s="12" customFormat="1" ht="15">
      <c r="A319" s="13"/>
    </row>
    <row r="320" s="12" customFormat="1" ht="15">
      <c r="A320" s="13"/>
    </row>
    <row r="321" s="12" customFormat="1" ht="15">
      <c r="A321" s="13"/>
    </row>
    <row r="322" s="12" customFormat="1" ht="15">
      <c r="A322" s="13"/>
    </row>
    <row r="323" s="12" customFormat="1" ht="15">
      <c r="A323" s="13"/>
    </row>
    <row r="324" s="12" customFormat="1" ht="15">
      <c r="A324" s="13"/>
    </row>
    <row r="325" s="12" customFormat="1" ht="15">
      <c r="A325" s="13"/>
    </row>
    <row r="326" s="12" customFormat="1" ht="15">
      <c r="A326" s="13"/>
    </row>
    <row r="327" s="12" customFormat="1" ht="15">
      <c r="A327" s="13"/>
    </row>
    <row r="328" s="12" customFormat="1" ht="15">
      <c r="A328" s="13"/>
    </row>
    <row r="329" s="12" customFormat="1" ht="15">
      <c r="A329" s="13"/>
    </row>
    <row r="330" s="12" customFormat="1" ht="15">
      <c r="A330" s="13"/>
    </row>
    <row r="331" s="12" customFormat="1" ht="15">
      <c r="A331" s="13"/>
    </row>
    <row r="332" s="12" customFormat="1" ht="15">
      <c r="A332" s="13"/>
    </row>
    <row r="333" s="12" customFormat="1" ht="15">
      <c r="A333" s="13"/>
    </row>
    <row r="334" s="12" customFormat="1" ht="15">
      <c r="A334" s="13"/>
    </row>
    <row r="335" s="12" customFormat="1" ht="15">
      <c r="A335" s="13"/>
    </row>
    <row r="336" s="12" customFormat="1" ht="15">
      <c r="A336" s="13"/>
    </row>
    <row r="337" s="12" customFormat="1" ht="15">
      <c r="A337" s="13"/>
    </row>
    <row r="338" s="12" customFormat="1" ht="15">
      <c r="A338" s="13"/>
    </row>
  </sheetData>
  <sheetProtection/>
  <mergeCells count="59">
    <mergeCell ref="S6:U6"/>
    <mergeCell ref="H2:R4"/>
    <mergeCell ref="A17:B17"/>
    <mergeCell ref="K17:N17"/>
    <mergeCell ref="O17:Q17"/>
    <mergeCell ref="R17:T17"/>
    <mergeCell ref="U13:U15"/>
    <mergeCell ref="Q10:Q12"/>
    <mergeCell ref="R10:R12"/>
    <mergeCell ref="S10:S12"/>
    <mergeCell ref="A18:G18"/>
    <mergeCell ref="H18:J18"/>
    <mergeCell ref="K18:N18"/>
    <mergeCell ref="O18:Q18"/>
    <mergeCell ref="R18:T18"/>
    <mergeCell ref="T13:T15"/>
    <mergeCell ref="P13:P15"/>
    <mergeCell ref="Q13:Q15"/>
    <mergeCell ref="R13:R15"/>
    <mergeCell ref="S13:S15"/>
    <mergeCell ref="V13:V15"/>
    <mergeCell ref="W13:W15"/>
    <mergeCell ref="U16:U18"/>
    <mergeCell ref="V16:V18"/>
    <mergeCell ref="W10:W12"/>
    <mergeCell ref="K13:K15"/>
    <mergeCell ref="L13:L15"/>
    <mergeCell ref="M13:M15"/>
    <mergeCell ref="N13:N15"/>
    <mergeCell ref="O13:O15"/>
    <mergeCell ref="K10:K12"/>
    <mergeCell ref="L10:L12"/>
    <mergeCell ref="M10:M12"/>
    <mergeCell ref="N10:N12"/>
    <mergeCell ref="O10:O12"/>
    <mergeCell ref="P10:P12"/>
    <mergeCell ref="R8:T8"/>
    <mergeCell ref="U8:U9"/>
    <mergeCell ref="V8:V9"/>
    <mergeCell ref="W8:W9"/>
    <mergeCell ref="T10:T12"/>
    <mergeCell ref="U10:U12"/>
    <mergeCell ref="V10:V12"/>
    <mergeCell ref="F8:F9"/>
    <mergeCell ref="J8:J9"/>
    <mergeCell ref="K8:K9"/>
    <mergeCell ref="G8:G9"/>
    <mergeCell ref="H8:H9"/>
    <mergeCell ref="I8:I9"/>
    <mergeCell ref="A2:C2"/>
    <mergeCell ref="A3:C3"/>
    <mergeCell ref="A4:C4"/>
    <mergeCell ref="F6:G6"/>
    <mergeCell ref="I6:N6"/>
    <mergeCell ref="A8:A9"/>
    <mergeCell ref="B8:B9"/>
    <mergeCell ref="C8:C9"/>
    <mergeCell ref="D8:D9"/>
    <mergeCell ref="E8:E9"/>
  </mergeCells>
  <conditionalFormatting sqref="I16 I7">
    <cfRule type="cellIs" priority="5" dxfId="328" operator="equal" stopIfTrue="1">
      <formula>FALSE</formula>
    </cfRule>
  </conditionalFormatting>
  <conditionalFormatting sqref="F10:F15">
    <cfRule type="cellIs" priority="4" dxfId="3" operator="equal" stopIfTrue="1">
      <formula>"interdit"</formula>
    </cfRule>
  </conditionalFormatting>
  <conditionalFormatting sqref="G10:G15">
    <cfRule type="expression" priority="1" dxfId="329" stopIfTrue="1">
      <formula>RIGHT(G10,LEN("'HM'"))="'HM'"</formula>
    </cfRule>
    <cfRule type="expression" priority="2" dxfId="329" stopIfTrue="1">
      <formula>RIGHT(G10,LEN("'HM'"))="'HM'"</formula>
    </cfRule>
    <cfRule type="expression" priority="3" dxfId="329" stopIfTrue="1">
      <formula>RIGHT(G10,LEN("'HM'"))="'HM'"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00390625" style="0" customWidth="1"/>
    <col min="7" max="8" width="17.7109375" style="0" customWidth="1"/>
    <col min="9" max="10" width="8.7109375" style="0" customWidth="1"/>
    <col min="11" max="11" width="4.7109375" style="0" customWidth="1"/>
    <col min="12" max="20" width="8.7109375" style="0" customWidth="1"/>
    <col min="21" max="22" width="12.7109375" style="0" customWidth="1"/>
    <col min="23" max="23" width="7.00390625" style="0" customWidth="1"/>
  </cols>
  <sheetData>
    <row r="1" spans="1:23" ht="18" customHeight="1">
      <c r="A1" s="17" t="s">
        <v>22</v>
      </c>
      <c r="B1" s="17"/>
      <c r="C1" s="17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8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85</v>
      </c>
      <c r="G5" s="287"/>
      <c r="H5" s="42" t="s">
        <v>54</v>
      </c>
      <c r="I5" s="286" t="s">
        <v>19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295">
        <v>42119</v>
      </c>
      <c r="T5" s="296"/>
      <c r="U5" s="4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45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67" t="s">
        <v>86</v>
      </c>
      <c r="B9" s="34">
        <v>32671</v>
      </c>
      <c r="C9" s="34" t="s">
        <v>37</v>
      </c>
      <c r="D9" s="56">
        <v>34583</v>
      </c>
      <c r="E9" s="57">
        <v>20</v>
      </c>
      <c r="F9" s="58" t="s">
        <v>39</v>
      </c>
      <c r="G9" s="35" t="s">
        <v>87</v>
      </c>
      <c r="H9" s="35" t="s">
        <v>88</v>
      </c>
      <c r="I9" s="34">
        <v>66.4</v>
      </c>
      <c r="J9" s="59">
        <v>0.781321</v>
      </c>
      <c r="K9" s="266"/>
      <c r="L9" s="268">
        <v>190</v>
      </c>
      <c r="M9" s="460"/>
      <c r="N9" s="460"/>
      <c r="O9" s="258">
        <v>110</v>
      </c>
      <c r="P9" s="362">
        <v>117.5</v>
      </c>
      <c r="Q9" s="362">
        <v>117.5</v>
      </c>
      <c r="R9" s="260">
        <v>140</v>
      </c>
      <c r="S9" s="260">
        <v>150</v>
      </c>
      <c r="T9" s="262">
        <v>160</v>
      </c>
      <c r="U9" s="264">
        <v>332.25053</v>
      </c>
      <c r="V9" s="265">
        <v>332.25053</v>
      </c>
      <c r="W9" s="257">
        <v>3</v>
      </c>
    </row>
    <row r="10" spans="1:23" ht="15">
      <c r="A10" s="55"/>
      <c r="B10" s="68">
        <v>352661</v>
      </c>
      <c r="C10" s="34" t="s">
        <v>37</v>
      </c>
      <c r="D10" s="56">
        <v>34583</v>
      </c>
      <c r="E10" s="57">
        <v>20</v>
      </c>
      <c r="F10" s="58" t="s">
        <v>39</v>
      </c>
      <c r="G10" s="35" t="s">
        <v>89</v>
      </c>
      <c r="H10" s="35" t="s">
        <v>90</v>
      </c>
      <c r="I10" s="34">
        <v>82.4</v>
      </c>
      <c r="J10" s="59">
        <v>0.670394</v>
      </c>
      <c r="K10" s="267"/>
      <c r="L10" s="236"/>
      <c r="M10" s="236"/>
      <c r="N10" s="236"/>
      <c r="O10" s="259"/>
      <c r="P10" s="363"/>
      <c r="Q10" s="363"/>
      <c r="R10" s="261"/>
      <c r="S10" s="261"/>
      <c r="T10" s="263"/>
      <c r="U10" s="227"/>
      <c r="V10" s="227"/>
      <c r="W10" s="230"/>
    </row>
    <row r="11" spans="1:23" ht="15.75" thickBot="1">
      <c r="A11" s="60"/>
      <c r="B11" s="69">
        <v>376175</v>
      </c>
      <c r="C11" s="67" t="s">
        <v>37</v>
      </c>
      <c r="D11" s="70">
        <v>34222</v>
      </c>
      <c r="E11" s="71">
        <v>21</v>
      </c>
      <c r="F11" s="72" t="s">
        <v>39</v>
      </c>
      <c r="G11" s="73" t="s">
        <v>91</v>
      </c>
      <c r="H11" s="73" t="s">
        <v>92</v>
      </c>
      <c r="I11" s="67">
        <v>72</v>
      </c>
      <c r="J11" s="74">
        <v>0.733708</v>
      </c>
      <c r="K11" s="267"/>
      <c r="L11" s="236"/>
      <c r="M11" s="236"/>
      <c r="N11" s="236"/>
      <c r="O11" s="259"/>
      <c r="P11" s="363"/>
      <c r="Q11" s="363"/>
      <c r="R11" s="261"/>
      <c r="S11" s="261"/>
      <c r="T11" s="263"/>
      <c r="U11" s="227"/>
      <c r="V11" s="227"/>
      <c r="W11" s="230"/>
    </row>
    <row r="12" spans="1:23" ht="15">
      <c r="A12" s="48" t="s">
        <v>93</v>
      </c>
      <c r="B12" s="49">
        <v>377770</v>
      </c>
      <c r="C12" s="49" t="s">
        <v>37</v>
      </c>
      <c r="D12" s="78">
        <v>35404</v>
      </c>
      <c r="E12" s="51">
        <v>18</v>
      </c>
      <c r="F12" s="52" t="s">
        <v>39</v>
      </c>
      <c r="G12" s="53" t="s">
        <v>94</v>
      </c>
      <c r="H12" s="53" t="s">
        <v>95</v>
      </c>
      <c r="I12" s="49">
        <v>75.3</v>
      </c>
      <c r="J12" s="54">
        <v>0.71059</v>
      </c>
      <c r="K12" s="232"/>
      <c r="L12" s="235">
        <v>170</v>
      </c>
      <c r="M12" s="235">
        <v>177.5</v>
      </c>
      <c r="N12" s="235">
        <v>182.5</v>
      </c>
      <c r="O12" s="241">
        <v>110</v>
      </c>
      <c r="P12" s="248">
        <v>115</v>
      </c>
      <c r="Q12" s="241">
        <v>117.5</v>
      </c>
      <c r="R12" s="223">
        <v>175</v>
      </c>
      <c r="S12" s="223">
        <v>195</v>
      </c>
      <c r="T12" s="251">
        <v>207.5</v>
      </c>
      <c r="U12" s="254">
        <v>350.0259725</v>
      </c>
      <c r="V12" s="244">
        <v>350.0259725</v>
      </c>
      <c r="W12" s="229">
        <v>2</v>
      </c>
    </row>
    <row r="13" spans="1:23" ht="15">
      <c r="A13" s="55"/>
      <c r="B13" s="34">
        <v>377768</v>
      </c>
      <c r="C13" s="34" t="s">
        <v>37</v>
      </c>
      <c r="D13" s="56">
        <v>34456</v>
      </c>
      <c r="E13" s="57">
        <v>20</v>
      </c>
      <c r="F13" s="58" t="s">
        <v>39</v>
      </c>
      <c r="G13" s="35" t="s">
        <v>96</v>
      </c>
      <c r="H13" s="35" t="s">
        <v>97</v>
      </c>
      <c r="I13" s="34">
        <v>66.8</v>
      </c>
      <c r="J13" s="59">
        <v>0.7775150000000001</v>
      </c>
      <c r="K13" s="233"/>
      <c r="L13" s="236"/>
      <c r="M13" s="236"/>
      <c r="N13" s="236"/>
      <c r="O13" s="242"/>
      <c r="P13" s="249"/>
      <c r="Q13" s="242"/>
      <c r="R13" s="224"/>
      <c r="S13" s="224"/>
      <c r="T13" s="252"/>
      <c r="U13" s="255"/>
      <c r="V13" s="227"/>
      <c r="W13" s="230"/>
    </row>
    <row r="14" spans="1:23" ht="15.75" thickBot="1">
      <c r="A14" s="60"/>
      <c r="B14" s="67">
        <v>377785</v>
      </c>
      <c r="C14" s="67" t="s">
        <v>37</v>
      </c>
      <c r="D14" s="79">
        <v>34572</v>
      </c>
      <c r="E14" s="71">
        <v>20</v>
      </c>
      <c r="F14" s="72" t="s">
        <v>39</v>
      </c>
      <c r="G14" s="73" t="s">
        <v>98</v>
      </c>
      <c r="H14" s="73" t="s">
        <v>99</v>
      </c>
      <c r="I14" s="67">
        <v>84.3</v>
      </c>
      <c r="J14" s="74">
        <v>0.661463</v>
      </c>
      <c r="K14" s="234"/>
      <c r="L14" s="237"/>
      <c r="M14" s="237"/>
      <c r="N14" s="237"/>
      <c r="O14" s="243"/>
      <c r="P14" s="250"/>
      <c r="Q14" s="243"/>
      <c r="R14" s="225"/>
      <c r="S14" s="225"/>
      <c r="T14" s="253"/>
      <c r="U14" s="256"/>
      <c r="V14" s="228"/>
      <c r="W14" s="231"/>
    </row>
    <row r="15" spans="1:23" ht="15">
      <c r="A15" s="48" t="s">
        <v>93</v>
      </c>
      <c r="B15" s="49">
        <v>327432</v>
      </c>
      <c r="C15" s="49" t="s">
        <v>37</v>
      </c>
      <c r="D15" s="50">
        <v>33516</v>
      </c>
      <c r="E15" s="51">
        <v>23</v>
      </c>
      <c r="F15" s="52" t="s">
        <v>38</v>
      </c>
      <c r="G15" s="53" t="s">
        <v>100</v>
      </c>
      <c r="H15" s="53" t="s">
        <v>48</v>
      </c>
      <c r="I15" s="49">
        <v>68.3</v>
      </c>
      <c r="J15" s="54">
        <v>0.763834</v>
      </c>
      <c r="K15" s="232"/>
      <c r="L15" s="235">
        <v>145</v>
      </c>
      <c r="M15" s="235">
        <v>155</v>
      </c>
      <c r="N15" s="235">
        <v>162.5</v>
      </c>
      <c r="O15" s="241">
        <v>155</v>
      </c>
      <c r="P15" s="248">
        <v>162.5</v>
      </c>
      <c r="Q15" s="248">
        <v>162.5</v>
      </c>
      <c r="R15" s="223">
        <v>205</v>
      </c>
      <c r="S15" s="223">
        <v>215</v>
      </c>
      <c r="T15" s="223">
        <v>222.5</v>
      </c>
      <c r="U15" s="332">
        <v>380.3069625</v>
      </c>
      <c r="V15" s="244">
        <v>380.3069625</v>
      </c>
      <c r="W15" s="229">
        <v>1</v>
      </c>
    </row>
    <row r="16" spans="1:23" ht="15">
      <c r="A16" s="55"/>
      <c r="B16" s="34">
        <v>154013</v>
      </c>
      <c r="C16" s="34" t="s">
        <v>37</v>
      </c>
      <c r="D16" s="56">
        <v>28108</v>
      </c>
      <c r="E16" s="57">
        <v>38</v>
      </c>
      <c r="F16" s="58" t="s">
        <v>38</v>
      </c>
      <c r="G16" s="35" t="s">
        <v>101</v>
      </c>
      <c r="H16" s="35" t="s">
        <v>102</v>
      </c>
      <c r="I16" s="34">
        <v>90.8</v>
      </c>
      <c r="J16" s="59">
        <v>0.6355540000000001</v>
      </c>
      <c r="K16" s="233"/>
      <c r="L16" s="236"/>
      <c r="M16" s="236"/>
      <c r="N16" s="236"/>
      <c r="O16" s="242"/>
      <c r="P16" s="249"/>
      <c r="Q16" s="249"/>
      <c r="R16" s="224"/>
      <c r="S16" s="224"/>
      <c r="T16" s="224"/>
      <c r="U16" s="227"/>
      <c r="V16" s="227"/>
      <c r="W16" s="230"/>
    </row>
    <row r="17" spans="1:23" ht="15.75" thickBot="1">
      <c r="A17" s="60"/>
      <c r="B17" s="61">
        <v>334836</v>
      </c>
      <c r="C17" s="61" t="s">
        <v>37</v>
      </c>
      <c r="D17" s="62">
        <v>31653</v>
      </c>
      <c r="E17" s="63">
        <v>28</v>
      </c>
      <c r="F17" s="64" t="s">
        <v>38</v>
      </c>
      <c r="G17" s="65" t="s">
        <v>103</v>
      </c>
      <c r="H17" s="65" t="s">
        <v>72</v>
      </c>
      <c r="I17" s="61">
        <v>75.6</v>
      </c>
      <c r="J17" s="66">
        <v>0.708643</v>
      </c>
      <c r="K17" s="234"/>
      <c r="L17" s="237"/>
      <c r="M17" s="237"/>
      <c r="N17" s="237"/>
      <c r="O17" s="243"/>
      <c r="P17" s="250"/>
      <c r="Q17" s="250"/>
      <c r="R17" s="225"/>
      <c r="S17" s="225"/>
      <c r="T17" s="225"/>
      <c r="U17" s="227"/>
      <c r="V17" s="228"/>
      <c r="W17" s="231"/>
    </row>
    <row r="18" spans="1:23" ht="15">
      <c r="A18" s="80"/>
      <c r="B18" s="80"/>
      <c r="C18" s="80"/>
      <c r="D18" s="80"/>
      <c r="E18" s="85"/>
      <c r="F18" s="85"/>
      <c r="G18" s="80"/>
      <c r="H18" s="86"/>
      <c r="I18" s="87"/>
      <c r="J18" s="88"/>
      <c r="K18" s="38"/>
      <c r="L18" s="38"/>
      <c r="M18" s="38"/>
      <c r="N18" s="38"/>
      <c r="O18" s="38"/>
      <c r="P18" s="38"/>
      <c r="Q18" s="38"/>
      <c r="R18" s="38"/>
      <c r="S18" s="89"/>
      <c r="T18" s="89"/>
      <c r="U18" s="314"/>
      <c r="V18" s="315"/>
      <c r="W18" s="38"/>
    </row>
    <row r="19" spans="1:23" ht="15">
      <c r="A19" s="316" t="s">
        <v>104</v>
      </c>
      <c r="B19" s="317"/>
      <c r="C19" s="90"/>
      <c r="D19" s="90"/>
      <c r="E19" s="91"/>
      <c r="F19" s="91"/>
      <c r="G19" s="92"/>
      <c r="H19" s="93" t="s">
        <v>105</v>
      </c>
      <c r="I19" s="94"/>
      <c r="J19" s="95"/>
      <c r="K19" s="318" t="s">
        <v>106</v>
      </c>
      <c r="L19" s="319"/>
      <c r="M19" s="319"/>
      <c r="N19" s="320"/>
      <c r="O19" s="321" t="s">
        <v>107</v>
      </c>
      <c r="P19" s="322"/>
      <c r="Q19" s="323"/>
      <c r="R19" s="318" t="s">
        <v>108</v>
      </c>
      <c r="S19" s="319"/>
      <c r="T19" s="320"/>
      <c r="U19" s="280"/>
      <c r="V19" s="280"/>
      <c r="W19" s="98"/>
    </row>
    <row r="20" spans="1:23" ht="15">
      <c r="A20" s="324"/>
      <c r="B20" s="325"/>
      <c r="C20" s="325"/>
      <c r="D20" s="325"/>
      <c r="E20" s="325"/>
      <c r="F20" s="325"/>
      <c r="G20" s="326"/>
      <c r="H20" s="327" t="s">
        <v>109</v>
      </c>
      <c r="I20" s="328"/>
      <c r="J20" s="329"/>
      <c r="K20" s="330" t="s">
        <v>110</v>
      </c>
      <c r="L20" s="330"/>
      <c r="M20" s="330"/>
      <c r="N20" s="331"/>
      <c r="O20" s="333" t="s">
        <v>111</v>
      </c>
      <c r="P20" s="334"/>
      <c r="Q20" s="335"/>
      <c r="R20" s="336" t="s">
        <v>112</v>
      </c>
      <c r="S20" s="337"/>
      <c r="T20" s="338"/>
      <c r="U20" s="280"/>
      <c r="V20" s="280"/>
      <c r="W20" s="98"/>
    </row>
    <row r="21" spans="1:10" ht="15">
      <c r="A21" s="80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15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">
      <c r="A28" s="80"/>
      <c r="B28" s="80"/>
      <c r="C28" s="80"/>
      <c r="D28" s="80"/>
      <c r="E28" s="80"/>
      <c r="F28" s="80"/>
      <c r="G28" s="80"/>
      <c r="H28" s="80"/>
      <c r="I28" s="80"/>
      <c r="J28" s="80"/>
    </row>
  </sheetData>
  <sheetProtection/>
  <mergeCells count="71">
    <mergeCell ref="O20:Q20"/>
    <mergeCell ref="R20:T20"/>
    <mergeCell ref="W15:W17"/>
    <mergeCell ref="U18:U20"/>
    <mergeCell ref="V18:V20"/>
    <mergeCell ref="A19:B19"/>
    <mergeCell ref="K19:N19"/>
    <mergeCell ref="O19:Q19"/>
    <mergeCell ref="R19:T19"/>
    <mergeCell ref="A20:G20"/>
    <mergeCell ref="H20:J20"/>
    <mergeCell ref="K20:N20"/>
    <mergeCell ref="Q15:Q17"/>
    <mergeCell ref="R15:R17"/>
    <mergeCell ref="S15:S17"/>
    <mergeCell ref="T15:T17"/>
    <mergeCell ref="K15:K17"/>
    <mergeCell ref="L15:L17"/>
    <mergeCell ref="M15:M17"/>
    <mergeCell ref="N15:N17"/>
    <mergeCell ref="U15:U17"/>
    <mergeCell ref="V15:V17"/>
    <mergeCell ref="T12:T14"/>
    <mergeCell ref="U12:U14"/>
    <mergeCell ref="V12:V14"/>
    <mergeCell ref="W12:W14"/>
    <mergeCell ref="T9:T11"/>
    <mergeCell ref="O15:O17"/>
    <mergeCell ref="P15:P17"/>
    <mergeCell ref="W9:W11"/>
    <mergeCell ref="K12:K14"/>
    <mergeCell ref="L12:L14"/>
    <mergeCell ref="M12:M14"/>
    <mergeCell ref="N12:N14"/>
    <mergeCell ref="O12:O14"/>
    <mergeCell ref="P12:P14"/>
    <mergeCell ref="P9:P11"/>
    <mergeCell ref="R12:R14"/>
    <mergeCell ref="S12:S14"/>
    <mergeCell ref="Q9:Q11"/>
    <mergeCell ref="R9:R11"/>
    <mergeCell ref="S9:S11"/>
    <mergeCell ref="Q12:Q14"/>
    <mergeCell ref="U7:U8"/>
    <mergeCell ref="V7:V8"/>
    <mergeCell ref="W7:W8"/>
    <mergeCell ref="U9:U11"/>
    <mergeCell ref="V9:V11"/>
    <mergeCell ref="K9:K11"/>
    <mergeCell ref="L9:L11"/>
    <mergeCell ref="M9:M11"/>
    <mergeCell ref="N9:N11"/>
    <mergeCell ref="O9:O11"/>
    <mergeCell ref="G7:G8"/>
    <mergeCell ref="H7:H8"/>
    <mergeCell ref="I7:I8"/>
    <mergeCell ref="J7:J8"/>
    <mergeCell ref="K7:K8"/>
    <mergeCell ref="R7:T7"/>
    <mergeCell ref="A7:A8"/>
    <mergeCell ref="B7:B8"/>
    <mergeCell ref="C7:C8"/>
    <mergeCell ref="D7:D8"/>
    <mergeCell ref="E7:E8"/>
    <mergeCell ref="F7:F8"/>
    <mergeCell ref="H1:N3"/>
    <mergeCell ref="A2:C2"/>
    <mergeCell ref="A3:C3"/>
    <mergeCell ref="F5:G5"/>
    <mergeCell ref="I5:N5"/>
    <mergeCell ref="S5:T5"/>
  </mergeCells>
  <conditionalFormatting sqref="I6 I18">
    <cfRule type="cellIs" priority="5" dxfId="328" operator="equal" stopIfTrue="1">
      <formula>FALSE</formula>
    </cfRule>
  </conditionalFormatting>
  <conditionalFormatting sqref="F9:F17">
    <cfRule type="cellIs" priority="4" dxfId="3" operator="equal" stopIfTrue="1">
      <formula>"interdit"</formula>
    </cfRule>
  </conditionalFormatting>
  <conditionalFormatting sqref="G9:G17">
    <cfRule type="expression" priority="1" dxfId="329" stopIfTrue="1">
      <formula>RIGHT(G9,LEN("'HM'"))="'HM'"</formula>
    </cfRule>
    <cfRule type="expression" priority="2" dxfId="329" stopIfTrue="1">
      <formula>RIGHT(G9,LEN("'HM'"))="'HM'"</formula>
    </cfRule>
    <cfRule type="expression" priority="3" dxfId="329" stopIfTrue="1">
      <formula>RIGHT(G9,LEN("'HM'"))="'HM'"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140625" style="0" customWidth="1"/>
    <col min="7" max="8" width="17.7109375" style="0" customWidth="1"/>
    <col min="9" max="10" width="8.7109375" style="0" customWidth="1"/>
    <col min="11" max="11" width="4.7109375" style="0" customWidth="1"/>
    <col min="12" max="20" width="8.7109375" style="0" customWidth="1"/>
    <col min="21" max="22" width="12.7109375" style="0" customWidth="1"/>
    <col min="23" max="23" width="7.140625" style="0" customWidth="1"/>
  </cols>
  <sheetData>
    <row r="1" spans="1:23" ht="18" customHeight="1">
      <c r="A1" s="17" t="s">
        <v>22</v>
      </c>
      <c r="B1" s="139"/>
      <c r="C1" s="139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8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645</v>
      </c>
      <c r="G5" s="287"/>
      <c r="H5" s="42" t="s">
        <v>54</v>
      </c>
      <c r="I5" s="286" t="s">
        <v>21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295">
        <v>42150</v>
      </c>
      <c r="T5" s="296"/>
      <c r="U5" s="4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165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 thickBo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.75" thickBot="1">
      <c r="A9" s="463"/>
      <c r="B9" s="34"/>
      <c r="C9" s="49"/>
      <c r="D9" s="108"/>
      <c r="E9" s="103" t="s">
        <v>123</v>
      </c>
      <c r="F9" s="104" t="s">
        <v>123</v>
      </c>
      <c r="G9" s="53"/>
      <c r="H9" s="53"/>
      <c r="I9" s="34"/>
      <c r="J9" s="125">
        <v>0</v>
      </c>
      <c r="K9" s="266"/>
      <c r="L9" s="460"/>
      <c r="M9" s="460"/>
      <c r="N9" s="460"/>
      <c r="O9" s="459"/>
      <c r="P9" s="459"/>
      <c r="Q9" s="459"/>
      <c r="R9" s="454"/>
      <c r="S9" s="454"/>
      <c r="T9" s="454"/>
      <c r="U9" s="264">
        <v>0</v>
      </c>
      <c r="V9" s="265">
        <v>0</v>
      </c>
      <c r="W9" s="257"/>
    </row>
    <row r="10" spans="1:23" ht="15.75" thickBot="1">
      <c r="A10" s="464"/>
      <c r="B10" s="68"/>
      <c r="C10" s="34"/>
      <c r="D10" s="108"/>
      <c r="E10" s="103" t="s">
        <v>123</v>
      </c>
      <c r="F10" s="104" t="s">
        <v>123</v>
      </c>
      <c r="G10" s="35"/>
      <c r="H10" s="35"/>
      <c r="I10" s="34"/>
      <c r="J10" s="125">
        <v>0</v>
      </c>
      <c r="K10" s="267"/>
      <c r="L10" s="236"/>
      <c r="M10" s="236"/>
      <c r="N10" s="236"/>
      <c r="O10" s="259"/>
      <c r="P10" s="259"/>
      <c r="Q10" s="259"/>
      <c r="R10" s="261"/>
      <c r="S10" s="261"/>
      <c r="T10" s="261"/>
      <c r="U10" s="227"/>
      <c r="V10" s="227"/>
      <c r="W10" s="230"/>
    </row>
    <row r="11" spans="1:23" ht="15.75" thickBot="1">
      <c r="A11" s="465"/>
      <c r="B11" s="69"/>
      <c r="C11" s="67"/>
      <c r="D11" s="108"/>
      <c r="E11" s="106" t="s">
        <v>123</v>
      </c>
      <c r="F11" s="107" t="s">
        <v>123</v>
      </c>
      <c r="G11" s="73"/>
      <c r="H11" s="73"/>
      <c r="I11" s="67"/>
      <c r="J11" s="126">
        <v>0</v>
      </c>
      <c r="K11" s="267"/>
      <c r="L11" s="236"/>
      <c r="M11" s="236"/>
      <c r="N11" s="236"/>
      <c r="O11" s="259"/>
      <c r="P11" s="259"/>
      <c r="Q11" s="259"/>
      <c r="R11" s="261"/>
      <c r="S11" s="261"/>
      <c r="T11" s="261"/>
      <c r="U11" s="227"/>
      <c r="V11" s="227"/>
      <c r="W11" s="230"/>
    </row>
    <row r="12" spans="1:23" ht="15">
      <c r="A12" s="345" t="s">
        <v>646</v>
      </c>
      <c r="B12" s="49">
        <v>273225</v>
      </c>
      <c r="C12" s="49" t="s">
        <v>37</v>
      </c>
      <c r="D12" s="108">
        <v>34248</v>
      </c>
      <c r="E12" s="109">
        <v>21</v>
      </c>
      <c r="F12" s="110" t="s">
        <v>39</v>
      </c>
      <c r="G12" s="53" t="s">
        <v>647</v>
      </c>
      <c r="H12" s="53" t="s">
        <v>509</v>
      </c>
      <c r="I12" s="49">
        <v>76</v>
      </c>
      <c r="J12" s="127">
        <v>0.7060850000000001</v>
      </c>
      <c r="K12" s="232"/>
      <c r="L12" s="235">
        <v>140</v>
      </c>
      <c r="M12" s="235">
        <v>147.5</v>
      </c>
      <c r="N12" s="235">
        <v>152.5</v>
      </c>
      <c r="O12" s="241">
        <v>100</v>
      </c>
      <c r="P12" s="241">
        <v>105</v>
      </c>
      <c r="Q12" s="241">
        <v>110</v>
      </c>
      <c r="R12" s="223">
        <v>200</v>
      </c>
      <c r="S12" s="223">
        <v>215</v>
      </c>
      <c r="T12" s="251">
        <v>230</v>
      </c>
      <c r="U12" s="254">
        <v>330.48775250000006</v>
      </c>
      <c r="V12" s="244">
        <v>330.48775250000006</v>
      </c>
      <c r="W12" s="229">
        <v>2</v>
      </c>
    </row>
    <row r="13" spans="1:23" ht="15">
      <c r="A13" s="343"/>
      <c r="B13" s="34">
        <v>372055</v>
      </c>
      <c r="C13" s="34" t="s">
        <v>37</v>
      </c>
      <c r="D13" s="102">
        <v>35095</v>
      </c>
      <c r="E13" s="103">
        <v>19</v>
      </c>
      <c r="F13" s="104" t="s">
        <v>39</v>
      </c>
      <c r="G13" s="35" t="s">
        <v>648</v>
      </c>
      <c r="H13" s="35" t="s">
        <v>567</v>
      </c>
      <c r="I13" s="34">
        <v>74.6</v>
      </c>
      <c r="J13" s="125">
        <v>0.715228</v>
      </c>
      <c r="K13" s="233"/>
      <c r="L13" s="236"/>
      <c r="M13" s="236"/>
      <c r="N13" s="236"/>
      <c r="O13" s="242"/>
      <c r="P13" s="242"/>
      <c r="Q13" s="242"/>
      <c r="R13" s="224"/>
      <c r="S13" s="224"/>
      <c r="T13" s="252"/>
      <c r="U13" s="255"/>
      <c r="V13" s="227"/>
      <c r="W13" s="230"/>
    </row>
    <row r="14" spans="1:23" ht="15.75" thickBot="1">
      <c r="A14" s="344"/>
      <c r="B14" s="67">
        <v>362523</v>
      </c>
      <c r="C14" s="67" t="s">
        <v>37</v>
      </c>
      <c r="D14" s="176">
        <v>34309</v>
      </c>
      <c r="E14" s="106">
        <v>21</v>
      </c>
      <c r="F14" s="107" t="s">
        <v>39</v>
      </c>
      <c r="G14" s="73" t="s">
        <v>649</v>
      </c>
      <c r="H14" s="73" t="s">
        <v>254</v>
      </c>
      <c r="I14" s="67">
        <v>82.4</v>
      </c>
      <c r="J14" s="126">
        <v>0.670394</v>
      </c>
      <c r="K14" s="234"/>
      <c r="L14" s="237"/>
      <c r="M14" s="237"/>
      <c r="N14" s="237"/>
      <c r="O14" s="243"/>
      <c r="P14" s="243"/>
      <c r="Q14" s="243"/>
      <c r="R14" s="225"/>
      <c r="S14" s="225"/>
      <c r="T14" s="253"/>
      <c r="U14" s="256"/>
      <c r="V14" s="228"/>
      <c r="W14" s="231"/>
    </row>
    <row r="15" spans="1:23" ht="15">
      <c r="A15" s="345" t="s">
        <v>650</v>
      </c>
      <c r="B15" s="49">
        <v>307405</v>
      </c>
      <c r="C15" s="49" t="s">
        <v>37</v>
      </c>
      <c r="D15" s="112">
        <v>33786</v>
      </c>
      <c r="E15" s="109">
        <v>22</v>
      </c>
      <c r="F15" s="110" t="s">
        <v>39</v>
      </c>
      <c r="G15" s="53" t="s">
        <v>651</v>
      </c>
      <c r="H15" s="53" t="s">
        <v>652</v>
      </c>
      <c r="I15" s="49">
        <v>71.7</v>
      </c>
      <c r="J15" s="127">
        <v>0.735974</v>
      </c>
      <c r="K15" s="232"/>
      <c r="L15" s="235">
        <v>170</v>
      </c>
      <c r="M15" s="235">
        <v>180</v>
      </c>
      <c r="N15" s="235">
        <v>190</v>
      </c>
      <c r="O15" s="241">
        <v>110</v>
      </c>
      <c r="P15" s="241">
        <v>120</v>
      </c>
      <c r="Q15" s="241">
        <v>127</v>
      </c>
      <c r="R15" s="223">
        <v>190</v>
      </c>
      <c r="S15" s="223">
        <v>200</v>
      </c>
      <c r="T15" s="223">
        <v>210</v>
      </c>
      <c r="U15" s="332">
        <v>369.874069</v>
      </c>
      <c r="V15" s="244">
        <v>369.874069</v>
      </c>
      <c r="W15" s="229">
        <v>1</v>
      </c>
    </row>
    <row r="16" spans="1:23" ht="15">
      <c r="A16" s="343"/>
      <c r="B16" s="67">
        <v>328092</v>
      </c>
      <c r="C16" s="67" t="s">
        <v>37</v>
      </c>
      <c r="D16" s="105">
        <v>33785</v>
      </c>
      <c r="E16" s="103">
        <v>22</v>
      </c>
      <c r="F16" s="104" t="s">
        <v>39</v>
      </c>
      <c r="G16" s="73" t="s">
        <v>653</v>
      </c>
      <c r="H16" s="73" t="s">
        <v>77</v>
      </c>
      <c r="I16" s="67">
        <v>74.7</v>
      </c>
      <c r="J16" s="125">
        <v>0.714557</v>
      </c>
      <c r="K16" s="233"/>
      <c r="L16" s="236"/>
      <c r="M16" s="236"/>
      <c r="N16" s="236"/>
      <c r="O16" s="242"/>
      <c r="P16" s="242"/>
      <c r="Q16" s="242"/>
      <c r="R16" s="224"/>
      <c r="S16" s="224"/>
      <c r="T16" s="224"/>
      <c r="U16" s="227"/>
      <c r="V16" s="227"/>
      <c r="W16" s="230"/>
    </row>
    <row r="17" spans="1:23" ht="15.75" thickBot="1">
      <c r="A17" s="344"/>
      <c r="B17" s="61">
        <v>248113</v>
      </c>
      <c r="C17" s="61" t="s">
        <v>37</v>
      </c>
      <c r="D17" s="113">
        <v>34982</v>
      </c>
      <c r="E17" s="114">
        <v>19</v>
      </c>
      <c r="F17" s="115" t="s">
        <v>39</v>
      </c>
      <c r="G17" s="65" t="s">
        <v>654</v>
      </c>
      <c r="H17" s="65" t="s">
        <v>655</v>
      </c>
      <c r="I17" s="61">
        <v>83.9</v>
      </c>
      <c r="J17" s="128">
        <v>0.6632870000000001</v>
      </c>
      <c r="K17" s="234"/>
      <c r="L17" s="237"/>
      <c r="M17" s="237"/>
      <c r="N17" s="237"/>
      <c r="O17" s="243"/>
      <c r="P17" s="243"/>
      <c r="Q17" s="243"/>
      <c r="R17" s="225"/>
      <c r="S17" s="225"/>
      <c r="T17" s="225"/>
      <c r="U17" s="227"/>
      <c r="V17" s="228"/>
      <c r="W17" s="231"/>
    </row>
    <row r="18" spans="1:23" ht="15">
      <c r="A18" s="345" t="s">
        <v>656</v>
      </c>
      <c r="B18" s="49">
        <v>314941</v>
      </c>
      <c r="C18" s="49" t="s">
        <v>37</v>
      </c>
      <c r="D18" s="112">
        <v>34159</v>
      </c>
      <c r="E18" s="109">
        <v>21</v>
      </c>
      <c r="F18" s="110" t="s">
        <v>39</v>
      </c>
      <c r="G18" s="53" t="s">
        <v>657</v>
      </c>
      <c r="H18" s="53" t="s">
        <v>66</v>
      </c>
      <c r="I18" s="49">
        <v>74.8</v>
      </c>
      <c r="J18" s="127">
        <v>0.713889</v>
      </c>
      <c r="K18" s="232"/>
      <c r="L18" s="235">
        <v>100</v>
      </c>
      <c r="M18" s="235">
        <v>110</v>
      </c>
      <c r="N18" s="238">
        <v>115</v>
      </c>
      <c r="O18" s="241">
        <v>80</v>
      </c>
      <c r="P18" s="248">
        <v>85</v>
      </c>
      <c r="Q18" s="248">
        <v>85</v>
      </c>
      <c r="R18" s="223">
        <v>180</v>
      </c>
      <c r="S18" s="223">
        <v>185</v>
      </c>
      <c r="T18" s="223">
        <v>190</v>
      </c>
      <c r="U18" s="254">
        <v>257.04562</v>
      </c>
      <c r="V18" s="244">
        <v>257.04562</v>
      </c>
      <c r="W18" s="229">
        <v>6</v>
      </c>
    </row>
    <row r="19" spans="1:23" ht="15">
      <c r="A19" s="343"/>
      <c r="B19" s="34">
        <v>396059</v>
      </c>
      <c r="C19" s="34" t="s">
        <v>37</v>
      </c>
      <c r="D19" s="102">
        <v>33157</v>
      </c>
      <c r="E19" s="103">
        <v>24</v>
      </c>
      <c r="F19" s="104" t="s">
        <v>38</v>
      </c>
      <c r="G19" s="35" t="s">
        <v>658</v>
      </c>
      <c r="H19" s="35" t="s">
        <v>562</v>
      </c>
      <c r="I19" s="34">
        <v>77.4</v>
      </c>
      <c r="J19" s="125">
        <v>0.697458</v>
      </c>
      <c r="K19" s="233"/>
      <c r="L19" s="236"/>
      <c r="M19" s="236"/>
      <c r="N19" s="239"/>
      <c r="O19" s="242"/>
      <c r="P19" s="249"/>
      <c r="Q19" s="249"/>
      <c r="R19" s="224"/>
      <c r="S19" s="224"/>
      <c r="T19" s="224"/>
      <c r="U19" s="255"/>
      <c r="V19" s="227"/>
      <c r="W19" s="230"/>
    </row>
    <row r="20" spans="1:23" ht="15.75" thickBot="1">
      <c r="A20" s="344"/>
      <c r="B20" s="34">
        <v>268903</v>
      </c>
      <c r="C20" s="34" t="s">
        <v>37</v>
      </c>
      <c r="D20" s="102">
        <v>32821</v>
      </c>
      <c r="E20" s="114">
        <v>25</v>
      </c>
      <c r="F20" s="115" t="s">
        <v>38</v>
      </c>
      <c r="G20" s="35" t="s">
        <v>659</v>
      </c>
      <c r="H20" s="35" t="s">
        <v>652</v>
      </c>
      <c r="I20" s="61">
        <v>88</v>
      </c>
      <c r="J20" s="128">
        <v>0.6459010000000001</v>
      </c>
      <c r="K20" s="234"/>
      <c r="L20" s="237"/>
      <c r="M20" s="237"/>
      <c r="N20" s="240"/>
      <c r="O20" s="243"/>
      <c r="P20" s="250"/>
      <c r="Q20" s="250"/>
      <c r="R20" s="225"/>
      <c r="S20" s="225"/>
      <c r="T20" s="225"/>
      <c r="U20" s="256"/>
      <c r="V20" s="228"/>
      <c r="W20" s="231"/>
    </row>
    <row r="21" spans="1:23" ht="15">
      <c r="A21" s="345" t="s">
        <v>660</v>
      </c>
      <c r="B21" s="49">
        <v>219565</v>
      </c>
      <c r="C21" s="49" t="s">
        <v>37</v>
      </c>
      <c r="D21" s="112">
        <v>29179</v>
      </c>
      <c r="E21" s="117">
        <v>35</v>
      </c>
      <c r="F21" s="118" t="s">
        <v>38</v>
      </c>
      <c r="G21" s="53" t="s">
        <v>467</v>
      </c>
      <c r="H21" s="53" t="s">
        <v>661</v>
      </c>
      <c r="I21" s="116">
        <v>99.9</v>
      </c>
      <c r="J21" s="129">
        <v>0.6088330000000001</v>
      </c>
      <c r="K21" s="232"/>
      <c r="L21" s="351">
        <v>230</v>
      </c>
      <c r="M21" s="351">
        <v>240</v>
      </c>
      <c r="N21" s="448">
        <v>250</v>
      </c>
      <c r="O21" s="353">
        <v>110</v>
      </c>
      <c r="P21" s="353">
        <v>115</v>
      </c>
      <c r="Q21" s="353">
        <v>120</v>
      </c>
      <c r="R21" s="346">
        <v>210</v>
      </c>
      <c r="S21" s="346">
        <v>225</v>
      </c>
      <c r="T21" s="347">
        <v>235</v>
      </c>
      <c r="U21" s="332">
        <v>395.28285</v>
      </c>
      <c r="V21" s="348">
        <v>395.28285</v>
      </c>
      <c r="W21" s="405">
        <v>1</v>
      </c>
    </row>
    <row r="22" spans="1:23" ht="15">
      <c r="A22" s="343"/>
      <c r="B22" s="34">
        <v>306933</v>
      </c>
      <c r="C22" s="34" t="s">
        <v>37</v>
      </c>
      <c r="D22" s="102">
        <v>32985</v>
      </c>
      <c r="E22" s="103">
        <v>25</v>
      </c>
      <c r="F22" s="104" t="s">
        <v>38</v>
      </c>
      <c r="G22" s="35" t="s">
        <v>662</v>
      </c>
      <c r="H22" s="35" t="s">
        <v>663</v>
      </c>
      <c r="I22" s="34">
        <v>68.4</v>
      </c>
      <c r="J22" s="125">
        <v>0.762954</v>
      </c>
      <c r="K22" s="233"/>
      <c r="L22" s="236"/>
      <c r="M22" s="236"/>
      <c r="N22" s="239"/>
      <c r="O22" s="242"/>
      <c r="P22" s="242"/>
      <c r="Q22" s="242"/>
      <c r="R22" s="224"/>
      <c r="S22" s="224"/>
      <c r="T22" s="252"/>
      <c r="U22" s="227"/>
      <c r="V22" s="227"/>
      <c r="W22" s="230"/>
    </row>
    <row r="23" spans="1:23" ht="15.75" thickBot="1">
      <c r="A23" s="344"/>
      <c r="B23" s="61">
        <v>263843</v>
      </c>
      <c r="C23" s="61" t="s">
        <v>37</v>
      </c>
      <c r="D23" s="113">
        <v>26990</v>
      </c>
      <c r="E23" s="106">
        <v>41</v>
      </c>
      <c r="F23" s="107" t="s">
        <v>50</v>
      </c>
      <c r="G23" s="65" t="s">
        <v>664</v>
      </c>
      <c r="H23" s="65" t="s">
        <v>665</v>
      </c>
      <c r="I23" s="67">
        <v>76.9</v>
      </c>
      <c r="J23" s="126">
        <v>0.700482</v>
      </c>
      <c r="K23" s="234"/>
      <c r="L23" s="236"/>
      <c r="M23" s="236"/>
      <c r="N23" s="239"/>
      <c r="O23" s="242"/>
      <c r="P23" s="242"/>
      <c r="Q23" s="242"/>
      <c r="R23" s="224"/>
      <c r="S23" s="224"/>
      <c r="T23" s="252"/>
      <c r="U23" s="227"/>
      <c r="V23" s="227"/>
      <c r="W23" s="230"/>
    </row>
    <row r="24" spans="1:23" ht="15">
      <c r="A24" s="345" t="s">
        <v>666</v>
      </c>
      <c r="B24" s="49">
        <v>319576</v>
      </c>
      <c r="C24" s="49" t="s">
        <v>37</v>
      </c>
      <c r="D24" s="112">
        <v>32432</v>
      </c>
      <c r="E24" s="109">
        <v>26</v>
      </c>
      <c r="F24" s="110" t="s">
        <v>38</v>
      </c>
      <c r="G24" s="53" t="s">
        <v>667</v>
      </c>
      <c r="H24" s="53" t="s">
        <v>593</v>
      </c>
      <c r="I24" s="49">
        <v>71.7</v>
      </c>
      <c r="J24" s="127">
        <v>0.735974</v>
      </c>
      <c r="K24" s="232"/>
      <c r="L24" s="235">
        <v>142</v>
      </c>
      <c r="M24" s="235">
        <v>150</v>
      </c>
      <c r="N24" s="238">
        <v>155</v>
      </c>
      <c r="O24" s="241">
        <v>105</v>
      </c>
      <c r="P24" s="241">
        <v>110</v>
      </c>
      <c r="Q24" s="248">
        <v>115</v>
      </c>
      <c r="R24" s="223">
        <v>175</v>
      </c>
      <c r="S24" s="223">
        <v>190</v>
      </c>
      <c r="T24" s="251">
        <v>200</v>
      </c>
      <c r="U24" s="254">
        <v>331.3628</v>
      </c>
      <c r="V24" s="244">
        <v>331.3628</v>
      </c>
      <c r="W24" s="229">
        <v>4</v>
      </c>
    </row>
    <row r="25" spans="1:23" ht="15">
      <c r="A25" s="343"/>
      <c r="B25" s="34">
        <v>152277</v>
      </c>
      <c r="C25" s="34" t="s">
        <v>37</v>
      </c>
      <c r="D25" s="102">
        <v>24615</v>
      </c>
      <c r="E25" s="103">
        <v>48</v>
      </c>
      <c r="F25" s="104" t="s">
        <v>50</v>
      </c>
      <c r="G25" s="35" t="s">
        <v>668</v>
      </c>
      <c r="H25" s="35" t="s">
        <v>669</v>
      </c>
      <c r="I25" s="34">
        <v>70.5</v>
      </c>
      <c r="J25" s="125">
        <v>0.74534</v>
      </c>
      <c r="K25" s="233"/>
      <c r="L25" s="236"/>
      <c r="M25" s="236"/>
      <c r="N25" s="239"/>
      <c r="O25" s="242"/>
      <c r="P25" s="242"/>
      <c r="Q25" s="249"/>
      <c r="R25" s="224"/>
      <c r="S25" s="224"/>
      <c r="T25" s="252"/>
      <c r="U25" s="255"/>
      <c r="V25" s="227"/>
      <c r="W25" s="230"/>
    </row>
    <row r="26" spans="1:23" ht="15.75" thickBot="1">
      <c r="A26" s="344"/>
      <c r="B26" s="61">
        <v>343897</v>
      </c>
      <c r="C26" s="61" t="s">
        <v>37</v>
      </c>
      <c r="D26" s="113">
        <v>29455</v>
      </c>
      <c r="E26" s="114">
        <v>34</v>
      </c>
      <c r="F26" s="115" t="s">
        <v>38</v>
      </c>
      <c r="G26" s="65" t="s">
        <v>670</v>
      </c>
      <c r="H26" s="65" t="s">
        <v>671</v>
      </c>
      <c r="I26" s="61">
        <v>72.3</v>
      </c>
      <c r="J26" s="128">
        <v>0.7314700000000001</v>
      </c>
      <c r="K26" s="234"/>
      <c r="L26" s="237"/>
      <c r="M26" s="237"/>
      <c r="N26" s="240"/>
      <c r="O26" s="243"/>
      <c r="P26" s="243"/>
      <c r="Q26" s="250"/>
      <c r="R26" s="225"/>
      <c r="S26" s="225"/>
      <c r="T26" s="253"/>
      <c r="U26" s="256"/>
      <c r="V26" s="228"/>
      <c r="W26" s="231"/>
    </row>
    <row r="27" spans="1:23" ht="15">
      <c r="A27" s="345" t="s">
        <v>672</v>
      </c>
      <c r="B27" s="49">
        <v>3027</v>
      </c>
      <c r="C27" s="49" t="s">
        <v>37</v>
      </c>
      <c r="D27" s="112">
        <v>22338</v>
      </c>
      <c r="E27" s="109">
        <v>54</v>
      </c>
      <c r="F27" s="110" t="s">
        <v>51</v>
      </c>
      <c r="G27" s="53" t="s">
        <v>673</v>
      </c>
      <c r="H27" s="53" t="s">
        <v>674</v>
      </c>
      <c r="I27" s="49">
        <v>83.5</v>
      </c>
      <c r="J27" s="127">
        <v>0.665141</v>
      </c>
      <c r="K27" s="232"/>
      <c r="L27" s="235">
        <v>145</v>
      </c>
      <c r="M27" s="235">
        <v>160</v>
      </c>
      <c r="N27" s="235">
        <v>175</v>
      </c>
      <c r="O27" s="241">
        <v>107</v>
      </c>
      <c r="P27" s="241">
        <v>115</v>
      </c>
      <c r="Q27" s="248">
        <v>120</v>
      </c>
      <c r="R27" s="223">
        <v>190</v>
      </c>
      <c r="S27" s="223">
        <v>200</v>
      </c>
      <c r="T27" s="251">
        <v>205</v>
      </c>
      <c r="U27" s="332">
        <v>323.30978500000003</v>
      </c>
      <c r="V27" s="244">
        <v>323.30978500000003</v>
      </c>
      <c r="W27" s="229">
        <v>5</v>
      </c>
    </row>
    <row r="28" spans="1:23" ht="15">
      <c r="A28" s="343"/>
      <c r="B28" s="34">
        <v>376165</v>
      </c>
      <c r="C28" s="34" t="s">
        <v>37</v>
      </c>
      <c r="D28" s="102">
        <v>31605</v>
      </c>
      <c r="E28" s="103">
        <v>28</v>
      </c>
      <c r="F28" s="104" t="s">
        <v>38</v>
      </c>
      <c r="G28" s="35" t="s">
        <v>675</v>
      </c>
      <c r="H28" s="35" t="s">
        <v>676</v>
      </c>
      <c r="I28" s="34">
        <v>79.2</v>
      </c>
      <c r="J28" s="125">
        <v>0.6870740000000001</v>
      </c>
      <c r="K28" s="233"/>
      <c r="L28" s="236"/>
      <c r="M28" s="236"/>
      <c r="N28" s="236"/>
      <c r="O28" s="242"/>
      <c r="P28" s="242"/>
      <c r="Q28" s="249"/>
      <c r="R28" s="224"/>
      <c r="S28" s="224"/>
      <c r="T28" s="252"/>
      <c r="U28" s="227"/>
      <c r="V28" s="227"/>
      <c r="W28" s="230"/>
    </row>
    <row r="29" spans="1:23" ht="15.75" thickBot="1">
      <c r="A29" s="344"/>
      <c r="B29" s="130">
        <v>377215</v>
      </c>
      <c r="C29" s="61" t="s">
        <v>37</v>
      </c>
      <c r="D29" s="113">
        <v>31753</v>
      </c>
      <c r="E29" s="114">
        <v>28</v>
      </c>
      <c r="F29" s="115" t="s">
        <v>38</v>
      </c>
      <c r="G29" s="65" t="s">
        <v>677</v>
      </c>
      <c r="H29" s="65" t="s">
        <v>41</v>
      </c>
      <c r="I29" s="131">
        <v>89.7</v>
      </c>
      <c r="J29" s="128">
        <v>0.639483</v>
      </c>
      <c r="K29" s="234"/>
      <c r="L29" s="237"/>
      <c r="M29" s="237"/>
      <c r="N29" s="237"/>
      <c r="O29" s="243"/>
      <c r="P29" s="243"/>
      <c r="Q29" s="250"/>
      <c r="R29" s="225"/>
      <c r="S29" s="225"/>
      <c r="T29" s="253"/>
      <c r="U29" s="227"/>
      <c r="V29" s="228"/>
      <c r="W29" s="231"/>
    </row>
    <row r="30" spans="1:23" ht="15">
      <c r="A30" s="345" t="s">
        <v>678</v>
      </c>
      <c r="B30" s="132">
        <v>355103</v>
      </c>
      <c r="C30" s="49" t="s">
        <v>37</v>
      </c>
      <c r="D30" s="112">
        <v>35033</v>
      </c>
      <c r="E30" s="109">
        <v>19</v>
      </c>
      <c r="F30" s="110" t="s">
        <v>39</v>
      </c>
      <c r="G30" s="53" t="s">
        <v>679</v>
      </c>
      <c r="H30" s="53" t="s">
        <v>402</v>
      </c>
      <c r="I30" s="133">
        <v>82.5</v>
      </c>
      <c r="J30" s="127">
        <v>0.669907</v>
      </c>
      <c r="K30" s="232"/>
      <c r="L30" s="235">
        <v>170</v>
      </c>
      <c r="M30" s="235">
        <v>180</v>
      </c>
      <c r="N30" s="238">
        <v>185</v>
      </c>
      <c r="O30" s="241">
        <v>125</v>
      </c>
      <c r="P30" s="241">
        <v>132.5</v>
      </c>
      <c r="Q30" s="248">
        <v>135</v>
      </c>
      <c r="R30" s="251">
        <v>225</v>
      </c>
      <c r="S30" s="223">
        <v>225</v>
      </c>
      <c r="T30" s="251">
        <v>247.5</v>
      </c>
      <c r="U30" s="254">
        <v>378.931465</v>
      </c>
      <c r="V30" s="244">
        <v>378.931465</v>
      </c>
      <c r="W30" s="229">
        <v>2</v>
      </c>
    </row>
    <row r="31" spans="1:23" ht="15">
      <c r="A31" s="343"/>
      <c r="B31" s="146">
        <v>227901</v>
      </c>
      <c r="C31" s="67" t="s">
        <v>37</v>
      </c>
      <c r="D31" s="105">
        <v>32006</v>
      </c>
      <c r="E31" s="103">
        <v>27</v>
      </c>
      <c r="F31" s="104" t="s">
        <v>38</v>
      </c>
      <c r="G31" s="73" t="s">
        <v>679</v>
      </c>
      <c r="H31" s="73" t="s">
        <v>680</v>
      </c>
      <c r="I31" s="135">
        <v>89</v>
      </c>
      <c r="J31" s="125">
        <v>0.642074</v>
      </c>
      <c r="K31" s="233"/>
      <c r="L31" s="236"/>
      <c r="M31" s="236"/>
      <c r="N31" s="239"/>
      <c r="O31" s="242"/>
      <c r="P31" s="242"/>
      <c r="Q31" s="249"/>
      <c r="R31" s="252"/>
      <c r="S31" s="224"/>
      <c r="T31" s="252"/>
      <c r="U31" s="255"/>
      <c r="V31" s="227"/>
      <c r="W31" s="230"/>
    </row>
    <row r="32" spans="1:23" ht="15.75" thickBot="1">
      <c r="A32" s="344"/>
      <c r="B32" s="130">
        <v>320387</v>
      </c>
      <c r="C32" s="61" t="s">
        <v>37</v>
      </c>
      <c r="D32" s="113">
        <v>32518</v>
      </c>
      <c r="E32" s="114">
        <v>26</v>
      </c>
      <c r="F32" s="115" t="s">
        <v>38</v>
      </c>
      <c r="G32" s="65" t="s">
        <v>681</v>
      </c>
      <c r="H32" s="65" t="s">
        <v>682</v>
      </c>
      <c r="I32" s="131">
        <v>67.6</v>
      </c>
      <c r="J32" s="128">
        <v>0.770104</v>
      </c>
      <c r="K32" s="234"/>
      <c r="L32" s="237"/>
      <c r="M32" s="237"/>
      <c r="N32" s="240"/>
      <c r="O32" s="243"/>
      <c r="P32" s="243"/>
      <c r="Q32" s="250"/>
      <c r="R32" s="253"/>
      <c r="S32" s="225"/>
      <c r="T32" s="253"/>
      <c r="U32" s="256"/>
      <c r="V32" s="228"/>
      <c r="W32" s="231"/>
    </row>
    <row r="33" spans="1:23" ht="15">
      <c r="A33" s="345" t="s">
        <v>683</v>
      </c>
      <c r="B33" s="132">
        <v>330714</v>
      </c>
      <c r="C33" s="49" t="s">
        <v>37</v>
      </c>
      <c r="D33" s="112">
        <v>29222</v>
      </c>
      <c r="E33" s="109">
        <v>35</v>
      </c>
      <c r="F33" s="110" t="s">
        <v>38</v>
      </c>
      <c r="G33" s="53" t="s">
        <v>684</v>
      </c>
      <c r="H33" s="53" t="s">
        <v>685</v>
      </c>
      <c r="I33" s="133">
        <v>96.3</v>
      </c>
      <c r="J33" s="127">
        <v>0.618276</v>
      </c>
      <c r="K33" s="232"/>
      <c r="L33" s="235">
        <v>217.5</v>
      </c>
      <c r="M33" s="235">
        <v>225</v>
      </c>
      <c r="N33" s="238">
        <v>230</v>
      </c>
      <c r="O33" s="241">
        <v>95</v>
      </c>
      <c r="P33" s="241">
        <v>97.5</v>
      </c>
      <c r="Q33" s="248">
        <v>100</v>
      </c>
      <c r="R33" s="223">
        <v>220</v>
      </c>
      <c r="S33" s="223">
        <v>230</v>
      </c>
      <c r="T33" s="223">
        <v>240</v>
      </c>
      <c r="U33" s="332">
        <v>364.0135125</v>
      </c>
      <c r="V33" s="244">
        <v>364.0135125</v>
      </c>
      <c r="W33" s="229">
        <v>3</v>
      </c>
    </row>
    <row r="34" spans="1:23" ht="15">
      <c r="A34" s="343"/>
      <c r="B34" s="134">
        <v>5021</v>
      </c>
      <c r="C34" s="34" t="s">
        <v>37</v>
      </c>
      <c r="D34" s="102">
        <v>21209</v>
      </c>
      <c r="E34" s="103">
        <v>57</v>
      </c>
      <c r="F34" s="104" t="s">
        <v>51</v>
      </c>
      <c r="G34" s="35" t="s">
        <v>686</v>
      </c>
      <c r="H34" s="35" t="s">
        <v>687</v>
      </c>
      <c r="I34" s="135">
        <v>71</v>
      </c>
      <c r="J34" s="125">
        <v>0.741379</v>
      </c>
      <c r="K34" s="233"/>
      <c r="L34" s="236"/>
      <c r="M34" s="236"/>
      <c r="N34" s="239"/>
      <c r="O34" s="242"/>
      <c r="P34" s="242"/>
      <c r="Q34" s="249"/>
      <c r="R34" s="224"/>
      <c r="S34" s="224"/>
      <c r="T34" s="224"/>
      <c r="U34" s="227"/>
      <c r="V34" s="227"/>
      <c r="W34" s="230"/>
    </row>
    <row r="35" spans="1:23" ht="15.75" thickBot="1">
      <c r="A35" s="344"/>
      <c r="B35" s="130">
        <v>238757</v>
      </c>
      <c r="C35" s="61" t="s">
        <v>37</v>
      </c>
      <c r="D35" s="113">
        <v>30738</v>
      </c>
      <c r="E35" s="114">
        <v>31</v>
      </c>
      <c r="F35" s="115" t="s">
        <v>38</v>
      </c>
      <c r="G35" s="65" t="s">
        <v>688</v>
      </c>
      <c r="H35" s="65" t="s">
        <v>74</v>
      </c>
      <c r="I35" s="131">
        <v>90.7</v>
      </c>
      <c r="J35" s="128">
        <v>0.635904</v>
      </c>
      <c r="K35" s="234"/>
      <c r="L35" s="237"/>
      <c r="M35" s="237"/>
      <c r="N35" s="240"/>
      <c r="O35" s="243"/>
      <c r="P35" s="243"/>
      <c r="Q35" s="250"/>
      <c r="R35" s="225"/>
      <c r="S35" s="225"/>
      <c r="T35" s="225"/>
      <c r="U35" s="227"/>
      <c r="V35" s="228"/>
      <c r="W35" s="231"/>
    </row>
    <row r="36" spans="1:23" ht="15">
      <c r="A36" s="38"/>
      <c r="B36" s="38"/>
      <c r="C36" s="38"/>
      <c r="D36" s="39"/>
      <c r="E36" s="26"/>
      <c r="F36" s="26"/>
      <c r="G36" s="38"/>
      <c r="H36" s="20"/>
      <c r="I36" s="27"/>
      <c r="J36" s="28"/>
      <c r="K36" s="38"/>
      <c r="L36" s="38"/>
      <c r="M36" s="38"/>
      <c r="N36" s="38"/>
      <c r="O36" s="38"/>
      <c r="P36" s="38"/>
      <c r="Q36" s="38"/>
      <c r="R36" s="38"/>
      <c r="S36" s="89"/>
      <c r="T36" s="89"/>
      <c r="U36" s="314"/>
      <c r="V36" s="315"/>
      <c r="W36" s="38"/>
    </row>
    <row r="37" spans="1:23" ht="15">
      <c r="A37" s="316" t="s">
        <v>104</v>
      </c>
      <c r="B37" s="317"/>
      <c r="C37" s="121"/>
      <c r="D37" s="122"/>
      <c r="E37" s="123"/>
      <c r="F37" s="123"/>
      <c r="G37" s="124"/>
      <c r="H37" s="318" t="s">
        <v>105</v>
      </c>
      <c r="I37" s="319"/>
      <c r="J37" s="320"/>
      <c r="K37" s="318" t="s">
        <v>106</v>
      </c>
      <c r="L37" s="319"/>
      <c r="M37" s="319"/>
      <c r="N37" s="320"/>
      <c r="O37" s="321" t="s">
        <v>107</v>
      </c>
      <c r="P37" s="322"/>
      <c r="Q37" s="323"/>
      <c r="R37" s="318" t="s">
        <v>108</v>
      </c>
      <c r="S37" s="319"/>
      <c r="T37" s="320"/>
      <c r="U37" s="280"/>
      <c r="V37" s="280"/>
      <c r="W37" s="98"/>
    </row>
    <row r="38" spans="1:23" ht="15">
      <c r="A38" s="324"/>
      <c r="B38" s="325"/>
      <c r="C38" s="325"/>
      <c r="D38" s="325"/>
      <c r="E38" s="325"/>
      <c r="F38" s="325"/>
      <c r="G38" s="326"/>
      <c r="H38" s="327" t="s">
        <v>689</v>
      </c>
      <c r="I38" s="328"/>
      <c r="J38" s="329"/>
      <c r="K38" s="330" t="s">
        <v>690</v>
      </c>
      <c r="L38" s="330"/>
      <c r="M38" s="330"/>
      <c r="N38" s="331"/>
      <c r="O38" s="333" t="s">
        <v>691</v>
      </c>
      <c r="P38" s="334"/>
      <c r="Q38" s="335"/>
      <c r="R38" s="336" t="s">
        <v>692</v>
      </c>
      <c r="S38" s="337"/>
      <c r="T38" s="338"/>
      <c r="U38" s="280"/>
      <c r="V38" s="280"/>
      <c r="W38" s="98"/>
    </row>
  </sheetData>
  <sheetProtection/>
  <mergeCells count="159">
    <mergeCell ref="W33:W35"/>
    <mergeCell ref="U36:U38"/>
    <mergeCell ref="V36:V38"/>
    <mergeCell ref="P33:P35"/>
    <mergeCell ref="Q33:Q35"/>
    <mergeCell ref="A37:B37"/>
    <mergeCell ref="H37:J37"/>
    <mergeCell ref="K37:N37"/>
    <mergeCell ref="O37:Q37"/>
    <mergeCell ref="R37:T37"/>
    <mergeCell ref="A38:G38"/>
    <mergeCell ref="H38:J38"/>
    <mergeCell ref="K38:N38"/>
    <mergeCell ref="O38:Q38"/>
    <mergeCell ref="R38:T38"/>
    <mergeCell ref="A33:A35"/>
    <mergeCell ref="K33:K35"/>
    <mergeCell ref="L33:L35"/>
    <mergeCell ref="M33:M35"/>
    <mergeCell ref="N33:N35"/>
    <mergeCell ref="O33:O35"/>
    <mergeCell ref="S30:S32"/>
    <mergeCell ref="T30:T32"/>
    <mergeCell ref="U30:U32"/>
    <mergeCell ref="V30:V32"/>
    <mergeCell ref="W30:W32"/>
    <mergeCell ref="R33:R35"/>
    <mergeCell ref="S33:S35"/>
    <mergeCell ref="T33:T35"/>
    <mergeCell ref="U33:U35"/>
    <mergeCell ref="V33:V35"/>
    <mergeCell ref="W27:W29"/>
    <mergeCell ref="A30:A32"/>
    <mergeCell ref="K30:K32"/>
    <mergeCell ref="L30:L32"/>
    <mergeCell ref="M30:M32"/>
    <mergeCell ref="N30:N32"/>
    <mergeCell ref="O30:O32"/>
    <mergeCell ref="P30:P32"/>
    <mergeCell ref="Q30:Q32"/>
    <mergeCell ref="R30:R32"/>
    <mergeCell ref="Q27:Q29"/>
    <mergeCell ref="R27:R29"/>
    <mergeCell ref="S27:S29"/>
    <mergeCell ref="T27:T29"/>
    <mergeCell ref="U27:U29"/>
    <mergeCell ref="V27:V29"/>
    <mergeCell ref="U24:U26"/>
    <mergeCell ref="V24:V26"/>
    <mergeCell ref="W24:W26"/>
    <mergeCell ref="A27:A29"/>
    <mergeCell ref="K27:K29"/>
    <mergeCell ref="L27:L29"/>
    <mergeCell ref="M27:M29"/>
    <mergeCell ref="N27:N29"/>
    <mergeCell ref="O27:O29"/>
    <mergeCell ref="P27:P29"/>
    <mergeCell ref="O24:O26"/>
    <mergeCell ref="P24:P26"/>
    <mergeCell ref="Q24:Q26"/>
    <mergeCell ref="R24:R26"/>
    <mergeCell ref="S24:S26"/>
    <mergeCell ref="T24:T26"/>
    <mergeCell ref="S21:S23"/>
    <mergeCell ref="T21:T23"/>
    <mergeCell ref="U21:U23"/>
    <mergeCell ref="V21:V23"/>
    <mergeCell ref="W21:W23"/>
    <mergeCell ref="A24:A26"/>
    <mergeCell ref="K24:K26"/>
    <mergeCell ref="L24:L26"/>
    <mergeCell ref="M24:M26"/>
    <mergeCell ref="N24:N26"/>
    <mergeCell ref="W18:W20"/>
    <mergeCell ref="A21:A23"/>
    <mergeCell ref="K21:K23"/>
    <mergeCell ref="L21:L23"/>
    <mergeCell ref="M21:M23"/>
    <mergeCell ref="V15:V17"/>
    <mergeCell ref="N21:N23"/>
    <mergeCell ref="O21:O23"/>
    <mergeCell ref="P21:P23"/>
    <mergeCell ref="Q21:Q23"/>
    <mergeCell ref="R21:R23"/>
    <mergeCell ref="Q18:Q20"/>
    <mergeCell ref="U12:U14"/>
    <mergeCell ref="V12:V14"/>
    <mergeCell ref="O18:O20"/>
    <mergeCell ref="P18:P20"/>
    <mergeCell ref="O15:O17"/>
    <mergeCell ref="P15:P17"/>
    <mergeCell ref="S18:S20"/>
    <mergeCell ref="T18:T20"/>
    <mergeCell ref="R18:R20"/>
    <mergeCell ref="S15:S17"/>
    <mergeCell ref="W15:W17"/>
    <mergeCell ref="A18:A20"/>
    <mergeCell ref="K18:K20"/>
    <mergeCell ref="L18:L20"/>
    <mergeCell ref="M18:M20"/>
    <mergeCell ref="N18:N20"/>
    <mergeCell ref="T15:T17"/>
    <mergeCell ref="U18:U20"/>
    <mergeCell ref="V18:V20"/>
    <mergeCell ref="U15:U17"/>
    <mergeCell ref="W12:W14"/>
    <mergeCell ref="A15:A17"/>
    <mergeCell ref="K15:K17"/>
    <mergeCell ref="L15:L17"/>
    <mergeCell ref="M15:M17"/>
    <mergeCell ref="N15:N17"/>
    <mergeCell ref="Q15:Q17"/>
    <mergeCell ref="R15:R17"/>
    <mergeCell ref="S12:S14"/>
    <mergeCell ref="T12:T14"/>
    <mergeCell ref="W9:W11"/>
    <mergeCell ref="A12:A14"/>
    <mergeCell ref="K12:K14"/>
    <mergeCell ref="L12:L14"/>
    <mergeCell ref="M12:M14"/>
    <mergeCell ref="N12:N14"/>
    <mergeCell ref="O12:O14"/>
    <mergeCell ref="P12:P14"/>
    <mergeCell ref="Q12:Q14"/>
    <mergeCell ref="R12:R14"/>
    <mergeCell ref="Q9:Q11"/>
    <mergeCell ref="R9:R11"/>
    <mergeCell ref="S9:S11"/>
    <mergeCell ref="T9:T11"/>
    <mergeCell ref="U9:U11"/>
    <mergeCell ref="V9:V11"/>
    <mergeCell ref="U7:U8"/>
    <mergeCell ref="V7:V8"/>
    <mergeCell ref="W7:W8"/>
    <mergeCell ref="A9:A11"/>
    <mergeCell ref="K9:K11"/>
    <mergeCell ref="L9:L11"/>
    <mergeCell ref="M9:M11"/>
    <mergeCell ref="N9:N11"/>
    <mergeCell ref="O9:O11"/>
    <mergeCell ref="P9:P11"/>
    <mergeCell ref="G7:G8"/>
    <mergeCell ref="H7:H8"/>
    <mergeCell ref="I7:I8"/>
    <mergeCell ref="J7:J8"/>
    <mergeCell ref="K7:K8"/>
    <mergeCell ref="R7:T7"/>
    <mergeCell ref="A7:A8"/>
    <mergeCell ref="B7:B8"/>
    <mergeCell ref="C7:C8"/>
    <mergeCell ref="D7:D8"/>
    <mergeCell ref="E7:E8"/>
    <mergeCell ref="F7:F8"/>
    <mergeCell ref="H1:N3"/>
    <mergeCell ref="A2:C2"/>
    <mergeCell ref="A3:C3"/>
    <mergeCell ref="F5:G5"/>
    <mergeCell ref="I5:N5"/>
    <mergeCell ref="S5:T5"/>
  </mergeCells>
  <conditionalFormatting sqref="I6 I36">
    <cfRule type="cellIs" priority="59" dxfId="328" operator="equal" stopIfTrue="1">
      <formula>FALSE</formula>
    </cfRule>
  </conditionalFormatting>
  <conditionalFormatting sqref="F9:F26">
    <cfRule type="cellIs" priority="58" dxfId="3" operator="equal" stopIfTrue="1">
      <formula>"interdit"</formula>
    </cfRule>
  </conditionalFormatting>
  <conditionalFormatting sqref="G18:G20 G9:G14">
    <cfRule type="expression" priority="55" dxfId="329" stopIfTrue="1">
      <formula>RIGHT(G9,LEN("'HM'"))="'HM'"</formula>
    </cfRule>
    <cfRule type="expression" priority="56" dxfId="329" stopIfTrue="1">
      <formula>RIGHT(G9,LEN("'HM'"))="'HM'"</formula>
    </cfRule>
    <cfRule type="expression" priority="57" dxfId="329" stopIfTrue="1">
      <formula>RIGHT(G9,LEN("'HM'"))="'HM'"</formula>
    </cfRule>
  </conditionalFormatting>
  <conditionalFormatting sqref="F27:F29">
    <cfRule type="cellIs" priority="54" dxfId="3" operator="equal" stopIfTrue="1">
      <formula>"interdit"</formula>
    </cfRule>
  </conditionalFormatting>
  <conditionalFormatting sqref="G27:G29">
    <cfRule type="expression" priority="51" dxfId="329" stopIfTrue="1">
      <formula>RIGHT(G27,LEN("'HM'"))="'HM'"</formula>
    </cfRule>
    <cfRule type="expression" priority="52" dxfId="329" stopIfTrue="1">
      <formula>RIGHT(G27,LEN("'HM'"))="'HM'"</formula>
    </cfRule>
    <cfRule type="expression" priority="53" dxfId="329" stopIfTrue="1">
      <formula>RIGHT(G27,LEN("'HM'"))="'HM'"</formula>
    </cfRule>
  </conditionalFormatting>
  <conditionalFormatting sqref="F30:F32">
    <cfRule type="cellIs" priority="50" dxfId="3" operator="equal" stopIfTrue="1">
      <formula>"interdit"</formula>
    </cfRule>
  </conditionalFormatting>
  <conditionalFormatting sqref="G30:G32">
    <cfRule type="expression" priority="47" dxfId="329" stopIfTrue="1">
      <formula>RIGHT(G30,LEN("'HM'"))="'HM'"</formula>
    </cfRule>
    <cfRule type="expression" priority="48" dxfId="329" stopIfTrue="1">
      <formula>RIGHT(G30,LEN("'HM'"))="'HM'"</formula>
    </cfRule>
    <cfRule type="expression" priority="49" dxfId="329" stopIfTrue="1">
      <formula>RIGHT(G30,LEN("'HM'"))="'HM'"</formula>
    </cfRule>
  </conditionalFormatting>
  <conditionalFormatting sqref="F33:F35">
    <cfRule type="cellIs" priority="46" dxfId="3" operator="equal" stopIfTrue="1">
      <formula>"interdit"</formula>
    </cfRule>
  </conditionalFormatting>
  <conditionalFormatting sqref="G33:G35">
    <cfRule type="expression" priority="43" dxfId="329" stopIfTrue="1">
      <formula>RIGHT(G33,LEN("'HM'"))="'HM'"</formula>
    </cfRule>
    <cfRule type="expression" priority="44" dxfId="329" stopIfTrue="1">
      <formula>RIGHT(G33,LEN("'HM'"))="'HM'"</formula>
    </cfRule>
    <cfRule type="expression" priority="45" dxfId="329" stopIfTrue="1">
      <formula>RIGHT(G33,LEN("'HM'"))="'HM'"</formula>
    </cfRule>
  </conditionalFormatting>
  <conditionalFormatting sqref="G21:G26">
    <cfRule type="expression" priority="40" dxfId="329" stopIfTrue="1">
      <formula>RIGHT(G21,LEN("'HM'"))="'HM'"</formula>
    </cfRule>
    <cfRule type="expression" priority="41" dxfId="329" stopIfTrue="1">
      <formula>RIGHT(G21,LEN("'HM'"))="'HM'"</formula>
    </cfRule>
    <cfRule type="expression" priority="42" dxfId="329" stopIfTrue="1">
      <formula>RIGHT(G21,LEN("'HM'"))="'HM'"</formula>
    </cfRule>
  </conditionalFormatting>
  <conditionalFormatting sqref="G15:G17">
    <cfRule type="expression" priority="37" dxfId="329" stopIfTrue="1">
      <formula>RIGHT(G15,LEN("'HM'"))="'HM'"</formula>
    </cfRule>
    <cfRule type="expression" priority="38" dxfId="329" stopIfTrue="1">
      <formula>RIGHT(G15,LEN("'HM'"))="'HM'"</formula>
    </cfRule>
    <cfRule type="expression" priority="39" dxfId="329" stopIfTrue="1">
      <formula>RIGHT(G15,LEN("'HM'"))="'HM'"</formula>
    </cfRule>
  </conditionalFormatting>
  <conditionalFormatting sqref="G12:G14">
    <cfRule type="expression" priority="34" dxfId="329" stopIfTrue="1">
      <formula>RIGHT(G12,LEN("'HM'"))="'HM'"</formula>
    </cfRule>
    <cfRule type="expression" priority="35" dxfId="329" stopIfTrue="1">
      <formula>RIGHT(G12,LEN("'HM'"))="'HM'"</formula>
    </cfRule>
    <cfRule type="expression" priority="36" dxfId="329" stopIfTrue="1">
      <formula>RIGHT(G12,LEN("'HM'"))="'HM'"</formula>
    </cfRule>
  </conditionalFormatting>
  <conditionalFormatting sqref="G15:G17">
    <cfRule type="expression" priority="31" dxfId="329" stopIfTrue="1">
      <formula>RIGHT(G15,LEN("'HM'"))="'HM'"</formula>
    </cfRule>
    <cfRule type="expression" priority="32" dxfId="329" stopIfTrue="1">
      <formula>RIGHT(G15,LEN("'HM'"))="'HM'"</formula>
    </cfRule>
    <cfRule type="expression" priority="33" dxfId="329" stopIfTrue="1">
      <formula>RIGHT(G15,LEN("'HM'"))="'HM'"</formula>
    </cfRule>
  </conditionalFormatting>
  <conditionalFormatting sqref="G18:G19">
    <cfRule type="expression" priority="28" dxfId="329" stopIfTrue="1">
      <formula>RIGHT(G18,LEN("'HM'"))="'HM'"</formula>
    </cfRule>
    <cfRule type="expression" priority="29" dxfId="329" stopIfTrue="1">
      <formula>RIGHT(G18,LEN("'HM'"))="'HM'"</formula>
    </cfRule>
    <cfRule type="expression" priority="30" dxfId="329" stopIfTrue="1">
      <formula>RIGHT(G18,LEN("'HM'"))="'HM'"</formula>
    </cfRule>
  </conditionalFormatting>
  <conditionalFormatting sqref="G20">
    <cfRule type="expression" priority="25" dxfId="329" stopIfTrue="1">
      <formula>RIGHT(G20,LEN("'HM'"))="'HM'"</formula>
    </cfRule>
    <cfRule type="expression" priority="26" dxfId="329" stopIfTrue="1">
      <formula>RIGHT(G20,LEN("'HM'"))="'HM'"</formula>
    </cfRule>
    <cfRule type="expression" priority="27" dxfId="329" stopIfTrue="1">
      <formula>RIGHT(G20,LEN("'HM'"))="'HM'"</formula>
    </cfRule>
  </conditionalFormatting>
  <conditionalFormatting sqref="G27:G29">
    <cfRule type="expression" priority="22" dxfId="329" stopIfTrue="1">
      <formula>RIGHT(G27,LEN("'HM'"))="'HM'"</formula>
    </cfRule>
    <cfRule type="expression" priority="23" dxfId="329" stopIfTrue="1">
      <formula>RIGHT(G27,LEN("'HM'"))="'HM'"</formula>
    </cfRule>
    <cfRule type="expression" priority="24" dxfId="329" stopIfTrue="1">
      <formula>RIGHT(G27,LEN("'HM'"))="'HM'"</formula>
    </cfRule>
  </conditionalFormatting>
  <conditionalFormatting sqref="G33:G35">
    <cfRule type="expression" priority="19" dxfId="329" stopIfTrue="1">
      <formula>RIGHT(G33,LEN("'HM'"))="'HM'"</formula>
    </cfRule>
    <cfRule type="expression" priority="20" dxfId="329" stopIfTrue="1">
      <formula>RIGHT(G33,LEN("'HM'"))="'HM'"</formula>
    </cfRule>
    <cfRule type="expression" priority="21" dxfId="329" stopIfTrue="1">
      <formula>RIGHT(G33,LEN("'HM'"))="'HM'"</formula>
    </cfRule>
  </conditionalFormatting>
  <conditionalFormatting sqref="G16">
    <cfRule type="expression" priority="16" dxfId="329" stopIfTrue="1">
      <formula>RIGHT(G16,LEN("'HM'"))="'HM'"</formula>
    </cfRule>
    <cfRule type="expression" priority="17" dxfId="329" stopIfTrue="1">
      <formula>RIGHT(G16,LEN("'HM'"))="'HM'"</formula>
    </cfRule>
    <cfRule type="expression" priority="18" dxfId="329" stopIfTrue="1">
      <formula>RIGHT(G16,LEN("'HM'"))="'HM'"</formula>
    </cfRule>
  </conditionalFormatting>
  <conditionalFormatting sqref="G16">
    <cfRule type="expression" priority="13" dxfId="329" stopIfTrue="1">
      <formula>RIGHT(G16,LEN("'HM'"))="'HM'"</formula>
    </cfRule>
    <cfRule type="expression" priority="14" dxfId="329" stopIfTrue="1">
      <formula>RIGHT(G16,LEN("'HM'"))="'HM'"</formula>
    </cfRule>
    <cfRule type="expression" priority="15" dxfId="329" stopIfTrue="1">
      <formula>RIGHT(G16,LEN("'HM'"))="'HM'"</formula>
    </cfRule>
  </conditionalFormatting>
  <conditionalFormatting sqref="G16">
    <cfRule type="expression" priority="10" dxfId="329" stopIfTrue="1">
      <formula>RIGHT(G16,LEN("'HM'"))="'HM'"</formula>
    </cfRule>
    <cfRule type="expression" priority="11" dxfId="329" stopIfTrue="1">
      <formula>RIGHT(G16,LEN("'HM'"))="'HM'"</formula>
    </cfRule>
    <cfRule type="expression" priority="12" dxfId="329" stopIfTrue="1">
      <formula>RIGHT(G16,LEN("'HM'"))="'HM'"</formula>
    </cfRule>
  </conditionalFormatting>
  <conditionalFormatting sqref="G17">
    <cfRule type="expression" priority="7" dxfId="329" stopIfTrue="1">
      <formula>RIGHT(G17,LEN("'HM'"))="'HM'"</formula>
    </cfRule>
    <cfRule type="expression" priority="8" dxfId="329" stopIfTrue="1">
      <formula>RIGHT(G17,LEN("'HM'"))="'HM'"</formula>
    </cfRule>
    <cfRule type="expression" priority="9" dxfId="329" stopIfTrue="1">
      <formula>RIGHT(G17,LEN("'HM'"))="'HM'"</formula>
    </cfRule>
  </conditionalFormatting>
  <conditionalFormatting sqref="G17">
    <cfRule type="expression" priority="4" dxfId="329" stopIfTrue="1">
      <formula>RIGHT(G17,LEN("'HM'"))="'HM'"</formula>
    </cfRule>
    <cfRule type="expression" priority="5" dxfId="329" stopIfTrue="1">
      <formula>RIGHT(G17,LEN("'HM'"))="'HM'"</formula>
    </cfRule>
    <cfRule type="expression" priority="6" dxfId="329" stopIfTrue="1">
      <formula>RIGHT(G17,LEN("'HM'"))="'HM'"</formula>
    </cfRule>
  </conditionalFormatting>
  <conditionalFormatting sqref="G17">
    <cfRule type="expression" priority="1" dxfId="329" stopIfTrue="1">
      <formula>RIGHT(G17,LEN("'HM'"))="'HM'"</formula>
    </cfRule>
    <cfRule type="expression" priority="2" dxfId="329" stopIfTrue="1">
      <formula>RIGHT(G17,LEN("'HM'"))="'HM'"</formula>
    </cfRule>
    <cfRule type="expression" priority="3" dxfId="329" stopIfTrue="1">
      <formula>RIGHT(G17,LEN("'HM'"))="'HM'"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7.28125" style="13" customWidth="1"/>
    <col min="2" max="16384" width="11.00390625" style="12" customWidth="1"/>
  </cols>
  <sheetData>
    <row r="1" ht="17.25" customHeight="1">
      <c r="A1" s="17" t="s">
        <v>22</v>
      </c>
    </row>
  </sheetData>
  <sheetProtection/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17" t="s">
        <v>22</v>
      </c>
    </row>
  </sheetData>
  <sheetProtection/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72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7.421875" style="16" customWidth="1"/>
  </cols>
  <sheetData>
    <row r="1" s="12" customFormat="1" ht="17.25" customHeight="1">
      <c r="A1" s="17" t="s">
        <v>22</v>
      </c>
    </row>
    <row r="2" s="12" customFormat="1" ht="15">
      <c r="A2" s="13"/>
    </row>
    <row r="3" s="12" customFormat="1" ht="15">
      <c r="A3" s="13"/>
    </row>
    <row r="4" s="12" customFormat="1" ht="15">
      <c r="A4" s="13"/>
    </row>
    <row r="5" s="12" customFormat="1" ht="15">
      <c r="A5" s="13"/>
    </row>
    <row r="6" s="12" customFormat="1" ht="15">
      <c r="A6" s="13"/>
    </row>
    <row r="7" s="12" customFormat="1" ht="15">
      <c r="A7" s="13"/>
    </row>
    <row r="8" s="12" customFormat="1" ht="15">
      <c r="A8" s="13"/>
    </row>
    <row r="9" s="12" customFormat="1" ht="15">
      <c r="A9" s="13"/>
    </row>
    <row r="10" s="12" customFormat="1" ht="15">
      <c r="A10" s="13"/>
    </row>
    <row r="11" s="12" customFormat="1" ht="15">
      <c r="A11" s="13"/>
    </row>
    <row r="12" s="12" customFormat="1" ht="15">
      <c r="A12" s="13"/>
    </row>
    <row r="13" s="12" customFormat="1" ht="15">
      <c r="A13" s="13"/>
    </row>
    <row r="14" s="12" customFormat="1" ht="15">
      <c r="A14" s="13"/>
    </row>
    <row r="15" s="12" customFormat="1" ht="15">
      <c r="A15" s="13"/>
    </row>
    <row r="16" s="12" customFormat="1" ht="15">
      <c r="A16" s="13"/>
    </row>
    <row r="17" s="12" customFormat="1" ht="15">
      <c r="A17" s="13"/>
    </row>
    <row r="18" s="12" customFormat="1" ht="15">
      <c r="A18" s="13"/>
    </row>
    <row r="19" s="12" customFormat="1" ht="15">
      <c r="A19" s="13"/>
    </row>
    <row r="20" s="12" customFormat="1" ht="15">
      <c r="A20" s="13"/>
    </row>
    <row r="21" s="12" customFormat="1" ht="15">
      <c r="A21" s="13"/>
    </row>
    <row r="22" s="12" customFormat="1" ht="15">
      <c r="A22" s="13"/>
    </row>
    <row r="23" s="12" customFormat="1" ht="15">
      <c r="A23" s="13"/>
    </row>
    <row r="24" s="12" customFormat="1" ht="15">
      <c r="A24" s="13"/>
    </row>
    <row r="25" s="12" customFormat="1" ht="15">
      <c r="A25" s="13"/>
    </row>
    <row r="26" s="12" customFormat="1" ht="15">
      <c r="A26" s="13"/>
    </row>
    <row r="27" s="12" customFormat="1" ht="15">
      <c r="A27" s="13"/>
    </row>
    <row r="28" s="12" customFormat="1" ht="15">
      <c r="A28" s="13"/>
    </row>
    <row r="29" s="12" customFormat="1" ht="15">
      <c r="A29" s="13"/>
    </row>
    <row r="30" s="12" customFormat="1" ht="15">
      <c r="A30" s="13"/>
    </row>
    <row r="31" s="12" customFormat="1" ht="15">
      <c r="A31" s="13"/>
    </row>
    <row r="32" s="12" customFormat="1" ht="15">
      <c r="A32" s="13"/>
    </row>
    <row r="33" s="12" customFormat="1" ht="15">
      <c r="A33" s="13"/>
    </row>
    <row r="34" s="12" customFormat="1" ht="15">
      <c r="A34" s="13"/>
    </row>
    <row r="35" s="12" customFormat="1" ht="15">
      <c r="A35" s="13"/>
    </row>
    <row r="36" s="12" customFormat="1" ht="15">
      <c r="A36" s="13"/>
    </row>
    <row r="37" s="12" customFormat="1" ht="15">
      <c r="A37" s="13"/>
    </row>
    <row r="38" s="12" customFormat="1" ht="15">
      <c r="A38" s="13"/>
    </row>
    <row r="39" s="12" customFormat="1" ht="15">
      <c r="A39" s="13"/>
    </row>
    <row r="40" s="12" customFormat="1" ht="15">
      <c r="A40" s="13"/>
    </row>
    <row r="41" s="12" customFormat="1" ht="15">
      <c r="A41" s="13"/>
    </row>
    <row r="42" s="12" customFormat="1" ht="15">
      <c r="A42" s="13"/>
    </row>
    <row r="43" s="12" customFormat="1" ht="15">
      <c r="A43" s="13"/>
    </row>
    <row r="44" s="12" customFormat="1" ht="15">
      <c r="A44" s="13"/>
    </row>
    <row r="45" s="12" customFormat="1" ht="15">
      <c r="A45" s="13"/>
    </row>
    <row r="46" s="12" customFormat="1" ht="15">
      <c r="A46" s="13"/>
    </row>
    <row r="47" s="12" customFormat="1" ht="15">
      <c r="A47" s="13"/>
    </row>
    <row r="48" s="12" customFormat="1" ht="15">
      <c r="A48" s="13"/>
    </row>
    <row r="49" s="12" customFormat="1" ht="15">
      <c r="A49" s="13"/>
    </row>
    <row r="50" s="12" customFormat="1" ht="15">
      <c r="A50" s="13"/>
    </row>
    <row r="51" s="12" customFormat="1" ht="15">
      <c r="A51" s="13"/>
    </row>
    <row r="52" s="12" customFormat="1" ht="15">
      <c r="A52" s="13"/>
    </row>
    <row r="53" s="12" customFormat="1" ht="15">
      <c r="A53" s="13"/>
    </row>
    <row r="54" s="12" customFormat="1" ht="15">
      <c r="A54" s="13"/>
    </row>
    <row r="55" s="12" customFormat="1" ht="15">
      <c r="A55" s="13"/>
    </row>
    <row r="56" s="12" customFormat="1" ht="15">
      <c r="A56" s="13"/>
    </row>
    <row r="57" s="12" customFormat="1" ht="15">
      <c r="A57" s="13"/>
    </row>
    <row r="58" s="12" customFormat="1" ht="15">
      <c r="A58" s="13"/>
    </row>
    <row r="59" s="12" customFormat="1" ht="15">
      <c r="A59" s="13"/>
    </row>
    <row r="60" s="12" customFormat="1" ht="15">
      <c r="A60" s="13"/>
    </row>
    <row r="61" s="12" customFormat="1" ht="15">
      <c r="A61" s="13"/>
    </row>
    <row r="62" s="12" customFormat="1" ht="15">
      <c r="A62" s="13"/>
    </row>
    <row r="63" s="12" customFormat="1" ht="15">
      <c r="A63" s="13"/>
    </row>
    <row r="64" s="12" customFormat="1" ht="15">
      <c r="A64" s="13"/>
    </row>
    <row r="65" s="12" customFormat="1" ht="15">
      <c r="A65" s="13"/>
    </row>
    <row r="66" s="12" customFormat="1" ht="15">
      <c r="A66" s="13"/>
    </row>
    <row r="67" s="12" customFormat="1" ht="15">
      <c r="A67" s="13"/>
    </row>
    <row r="68" s="12" customFormat="1" ht="15">
      <c r="A68" s="13"/>
    </row>
    <row r="69" s="12" customFormat="1" ht="15">
      <c r="A69" s="13"/>
    </row>
    <row r="70" s="12" customFormat="1" ht="15">
      <c r="A70" s="13"/>
    </row>
    <row r="71" s="12" customFormat="1" ht="15">
      <c r="A71" s="13"/>
    </row>
    <row r="72" s="12" customFormat="1" ht="15">
      <c r="A72" s="13"/>
    </row>
    <row r="73" s="12" customFormat="1" ht="15">
      <c r="A73" s="13"/>
    </row>
    <row r="74" s="12" customFormat="1" ht="15">
      <c r="A74" s="13"/>
    </row>
    <row r="75" s="12" customFormat="1" ht="15">
      <c r="A75" s="13"/>
    </row>
    <row r="76" s="12" customFormat="1" ht="15">
      <c r="A76" s="13"/>
    </row>
    <row r="77" s="12" customFormat="1" ht="15">
      <c r="A77" s="13"/>
    </row>
    <row r="78" s="12" customFormat="1" ht="15">
      <c r="A78" s="13"/>
    </row>
    <row r="79" s="12" customFormat="1" ht="15">
      <c r="A79" s="13"/>
    </row>
    <row r="80" s="12" customFormat="1" ht="15">
      <c r="A80" s="13"/>
    </row>
    <row r="81" s="12" customFormat="1" ht="15">
      <c r="A81" s="13"/>
    </row>
    <row r="82" s="12" customFormat="1" ht="15">
      <c r="A82" s="13"/>
    </row>
    <row r="83" s="12" customFormat="1" ht="15">
      <c r="A83" s="13"/>
    </row>
    <row r="84" s="12" customFormat="1" ht="15">
      <c r="A84" s="13"/>
    </row>
    <row r="85" s="12" customFormat="1" ht="15">
      <c r="A85" s="13"/>
    </row>
    <row r="86" s="12" customFormat="1" ht="15">
      <c r="A86" s="13"/>
    </row>
    <row r="87" s="12" customFormat="1" ht="15">
      <c r="A87" s="13"/>
    </row>
    <row r="88" s="12" customFormat="1" ht="15">
      <c r="A88" s="13"/>
    </row>
    <row r="89" s="12" customFormat="1" ht="15">
      <c r="A89" s="13"/>
    </row>
    <row r="90" s="12" customFormat="1" ht="15">
      <c r="A90" s="13"/>
    </row>
    <row r="91" s="12" customFormat="1" ht="15">
      <c r="A91" s="13"/>
    </row>
    <row r="92" s="12" customFormat="1" ht="15">
      <c r="A92" s="13"/>
    </row>
    <row r="93" s="12" customFormat="1" ht="15">
      <c r="A93" s="13"/>
    </row>
    <row r="94" s="12" customFormat="1" ht="15">
      <c r="A94" s="13"/>
    </row>
    <row r="95" s="12" customFormat="1" ht="15">
      <c r="A95" s="13"/>
    </row>
    <row r="96" s="12" customFormat="1" ht="15">
      <c r="A96" s="13"/>
    </row>
    <row r="97" s="12" customFormat="1" ht="15">
      <c r="A97" s="13"/>
    </row>
    <row r="98" s="12" customFormat="1" ht="15">
      <c r="A98" s="13"/>
    </row>
    <row r="99" s="12" customFormat="1" ht="15">
      <c r="A99" s="13"/>
    </row>
    <row r="100" s="12" customFormat="1" ht="15">
      <c r="A100" s="13"/>
    </row>
    <row r="101" s="12" customFormat="1" ht="15">
      <c r="A101" s="13"/>
    </row>
    <row r="102" s="12" customFormat="1" ht="15">
      <c r="A102" s="13"/>
    </row>
    <row r="103" s="12" customFormat="1" ht="15">
      <c r="A103" s="13"/>
    </row>
    <row r="104" s="12" customFormat="1" ht="15">
      <c r="A104" s="13"/>
    </row>
    <row r="105" s="12" customFormat="1" ht="15">
      <c r="A105" s="13"/>
    </row>
    <row r="106" s="12" customFormat="1" ht="15">
      <c r="A106" s="13"/>
    </row>
    <row r="107" s="12" customFormat="1" ht="15">
      <c r="A107" s="13"/>
    </row>
    <row r="108" s="12" customFormat="1" ht="15">
      <c r="A108" s="13"/>
    </row>
    <row r="109" s="12" customFormat="1" ht="15">
      <c r="A109" s="13"/>
    </row>
    <row r="110" s="12" customFormat="1" ht="15">
      <c r="A110" s="13"/>
    </row>
    <row r="111" s="12" customFormat="1" ht="15">
      <c r="A111" s="13"/>
    </row>
    <row r="112" s="12" customFormat="1" ht="15">
      <c r="A112" s="13"/>
    </row>
    <row r="113" s="12" customFormat="1" ht="15">
      <c r="A113" s="13"/>
    </row>
    <row r="114" s="12" customFormat="1" ht="15">
      <c r="A114" s="13"/>
    </row>
    <row r="115" s="12" customFormat="1" ht="15">
      <c r="A115" s="13"/>
    </row>
    <row r="116" s="12" customFormat="1" ht="15">
      <c r="A116" s="13"/>
    </row>
    <row r="117" s="12" customFormat="1" ht="15">
      <c r="A117" s="13"/>
    </row>
    <row r="118" s="12" customFormat="1" ht="15">
      <c r="A118" s="13"/>
    </row>
    <row r="119" s="12" customFormat="1" ht="15">
      <c r="A119" s="13"/>
    </row>
    <row r="120" s="12" customFormat="1" ht="15">
      <c r="A120" s="13"/>
    </row>
    <row r="121" s="12" customFormat="1" ht="15">
      <c r="A121" s="13"/>
    </row>
    <row r="122" s="12" customFormat="1" ht="15">
      <c r="A122" s="13"/>
    </row>
    <row r="123" s="12" customFormat="1" ht="15">
      <c r="A123" s="13"/>
    </row>
    <row r="124" s="12" customFormat="1" ht="15">
      <c r="A124" s="13"/>
    </row>
    <row r="125" s="12" customFormat="1" ht="15">
      <c r="A125" s="13"/>
    </row>
    <row r="126" s="12" customFormat="1" ht="15">
      <c r="A126" s="13"/>
    </row>
    <row r="127" s="12" customFormat="1" ht="15">
      <c r="A127" s="13"/>
    </row>
    <row r="128" s="12" customFormat="1" ht="15">
      <c r="A128" s="13"/>
    </row>
    <row r="129" s="12" customFormat="1" ht="15">
      <c r="A129" s="13"/>
    </row>
    <row r="130" s="12" customFormat="1" ht="15">
      <c r="A130" s="13"/>
    </row>
    <row r="131" s="12" customFormat="1" ht="15">
      <c r="A131" s="13"/>
    </row>
    <row r="132" s="12" customFormat="1" ht="15">
      <c r="A132" s="13"/>
    </row>
    <row r="133" s="12" customFormat="1" ht="15">
      <c r="A133" s="13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3"/>
    </row>
    <row r="142" s="12" customFormat="1" ht="15">
      <c r="A142" s="13"/>
    </row>
    <row r="143" s="12" customFormat="1" ht="15">
      <c r="A143" s="13"/>
    </row>
    <row r="144" s="12" customFormat="1" ht="15">
      <c r="A144" s="13"/>
    </row>
    <row r="145" s="12" customFormat="1" ht="15">
      <c r="A145" s="13"/>
    </row>
    <row r="146" s="12" customFormat="1" ht="15">
      <c r="A146" s="13"/>
    </row>
    <row r="147" s="12" customFormat="1" ht="15">
      <c r="A147" s="13"/>
    </row>
    <row r="148" s="12" customFormat="1" ht="15">
      <c r="A148" s="13"/>
    </row>
    <row r="149" s="12" customFormat="1" ht="15">
      <c r="A149" s="13"/>
    </row>
    <row r="150" s="12" customFormat="1" ht="15">
      <c r="A150" s="13"/>
    </row>
    <row r="151" s="12" customFormat="1" ht="15">
      <c r="A151" s="13"/>
    </row>
    <row r="152" s="12" customFormat="1" ht="15">
      <c r="A152" s="13"/>
    </row>
    <row r="153" s="12" customFormat="1" ht="15">
      <c r="A153" s="13"/>
    </row>
    <row r="154" s="12" customFormat="1" ht="15">
      <c r="A154" s="13"/>
    </row>
    <row r="155" s="12" customFormat="1" ht="15">
      <c r="A155" s="13"/>
    </row>
    <row r="156" s="12" customFormat="1" ht="15">
      <c r="A156" s="13"/>
    </row>
    <row r="157" s="12" customFormat="1" ht="15">
      <c r="A157" s="13"/>
    </row>
    <row r="158" s="12" customFormat="1" ht="15">
      <c r="A158" s="13"/>
    </row>
    <row r="159" s="12" customFormat="1" ht="15">
      <c r="A159" s="13"/>
    </row>
    <row r="160" s="12" customFormat="1" ht="15">
      <c r="A160" s="13"/>
    </row>
    <row r="161" s="12" customFormat="1" ht="15">
      <c r="A161" s="13"/>
    </row>
    <row r="162" s="12" customFormat="1" ht="15">
      <c r="A162" s="13"/>
    </row>
    <row r="163" s="12" customFormat="1" ht="15">
      <c r="A163" s="13"/>
    </row>
    <row r="164" s="12" customFormat="1" ht="15">
      <c r="A164" s="13"/>
    </row>
    <row r="165" s="12" customFormat="1" ht="15">
      <c r="A165" s="13"/>
    </row>
    <row r="166" s="12" customFormat="1" ht="15">
      <c r="A166" s="13"/>
    </row>
    <row r="167" s="12" customFormat="1" ht="15">
      <c r="A167" s="13"/>
    </row>
    <row r="168" s="12" customFormat="1" ht="15">
      <c r="A168" s="13"/>
    </row>
    <row r="169" s="12" customFormat="1" ht="15">
      <c r="A169" s="13"/>
    </row>
    <row r="170" s="12" customFormat="1" ht="15">
      <c r="A170" s="13"/>
    </row>
    <row r="171" s="12" customFormat="1" ht="15">
      <c r="A171" s="13"/>
    </row>
    <row r="172" s="12" customFormat="1" ht="15">
      <c r="A172" s="13"/>
    </row>
    <row r="173" s="12" customFormat="1" ht="15">
      <c r="A173" s="13"/>
    </row>
    <row r="174" s="12" customFormat="1" ht="15">
      <c r="A174" s="13"/>
    </row>
    <row r="175" s="12" customFormat="1" ht="15">
      <c r="A175" s="13"/>
    </row>
    <row r="176" s="12" customFormat="1" ht="15">
      <c r="A176" s="13"/>
    </row>
    <row r="177" s="12" customFormat="1" ht="15">
      <c r="A177" s="13"/>
    </row>
    <row r="178" s="12" customFormat="1" ht="15">
      <c r="A178" s="13"/>
    </row>
    <row r="179" s="12" customFormat="1" ht="15">
      <c r="A179" s="13"/>
    </row>
    <row r="180" s="12" customFormat="1" ht="15">
      <c r="A180" s="13"/>
    </row>
    <row r="181" s="12" customFormat="1" ht="15">
      <c r="A181" s="13"/>
    </row>
    <row r="182" s="12" customFormat="1" ht="15">
      <c r="A182" s="13"/>
    </row>
    <row r="183" s="12" customFormat="1" ht="15">
      <c r="A183" s="13"/>
    </row>
    <row r="184" s="12" customFormat="1" ht="15">
      <c r="A184" s="13"/>
    </row>
    <row r="185" s="12" customFormat="1" ht="15">
      <c r="A185" s="13"/>
    </row>
    <row r="186" s="12" customFormat="1" ht="15">
      <c r="A186" s="13"/>
    </row>
    <row r="187" s="12" customFormat="1" ht="15">
      <c r="A187" s="13"/>
    </row>
    <row r="188" s="12" customFormat="1" ht="15">
      <c r="A188" s="13"/>
    </row>
    <row r="189" s="12" customFormat="1" ht="15">
      <c r="A189" s="13"/>
    </row>
    <row r="190" s="12" customFormat="1" ht="15">
      <c r="A190" s="13"/>
    </row>
    <row r="191" s="12" customFormat="1" ht="15">
      <c r="A191" s="13"/>
    </row>
    <row r="192" s="12" customFormat="1" ht="15">
      <c r="A192" s="13"/>
    </row>
    <row r="193" s="12" customFormat="1" ht="15">
      <c r="A193" s="13"/>
    </row>
    <row r="194" s="12" customFormat="1" ht="15">
      <c r="A194" s="13"/>
    </row>
    <row r="195" s="12" customFormat="1" ht="15">
      <c r="A195" s="13"/>
    </row>
    <row r="196" s="12" customFormat="1" ht="15">
      <c r="A196" s="13"/>
    </row>
    <row r="197" s="12" customFormat="1" ht="15">
      <c r="A197" s="13"/>
    </row>
    <row r="198" s="12" customFormat="1" ht="15">
      <c r="A198" s="13"/>
    </row>
    <row r="199" s="12" customFormat="1" ht="15">
      <c r="A199" s="13"/>
    </row>
    <row r="200" s="12" customFormat="1" ht="15">
      <c r="A200" s="13"/>
    </row>
    <row r="201" s="12" customFormat="1" ht="15">
      <c r="A201" s="13"/>
    </row>
    <row r="202" s="12" customFormat="1" ht="15">
      <c r="A202" s="13"/>
    </row>
    <row r="203" s="12" customFormat="1" ht="15">
      <c r="A203" s="13"/>
    </row>
    <row r="204" s="12" customFormat="1" ht="15">
      <c r="A204" s="13"/>
    </row>
    <row r="205" s="12" customFormat="1" ht="15">
      <c r="A205" s="13"/>
    </row>
    <row r="206" s="12" customFormat="1" ht="15">
      <c r="A206" s="13"/>
    </row>
    <row r="207" s="12" customFormat="1" ht="15">
      <c r="A207" s="13"/>
    </row>
    <row r="208" s="12" customFormat="1" ht="15">
      <c r="A208" s="13"/>
    </row>
    <row r="209" s="12" customFormat="1" ht="15">
      <c r="A209" s="13"/>
    </row>
    <row r="210" s="12" customFormat="1" ht="15">
      <c r="A210" s="13"/>
    </row>
    <row r="211" s="12" customFormat="1" ht="15">
      <c r="A211" s="13"/>
    </row>
    <row r="212" s="12" customFormat="1" ht="15">
      <c r="A212" s="13"/>
    </row>
    <row r="213" s="12" customFormat="1" ht="15">
      <c r="A213" s="13"/>
    </row>
    <row r="214" s="12" customFormat="1" ht="15">
      <c r="A214" s="13"/>
    </row>
    <row r="215" s="12" customFormat="1" ht="15">
      <c r="A215" s="13"/>
    </row>
    <row r="216" s="12" customFormat="1" ht="15">
      <c r="A216" s="13"/>
    </row>
    <row r="217" s="12" customFormat="1" ht="15">
      <c r="A217" s="13"/>
    </row>
    <row r="218" s="12" customFormat="1" ht="15">
      <c r="A218" s="13"/>
    </row>
    <row r="219" s="12" customFormat="1" ht="15">
      <c r="A219" s="13"/>
    </row>
    <row r="220" s="12" customFormat="1" ht="15">
      <c r="A220" s="13"/>
    </row>
    <row r="221" s="12" customFormat="1" ht="15">
      <c r="A221" s="13"/>
    </row>
    <row r="222" s="12" customFormat="1" ht="15">
      <c r="A222" s="13"/>
    </row>
    <row r="223" s="12" customFormat="1" ht="15">
      <c r="A223" s="13"/>
    </row>
    <row r="224" s="12" customFormat="1" ht="15">
      <c r="A224" s="13"/>
    </row>
    <row r="225" s="12" customFormat="1" ht="15">
      <c r="A225" s="13"/>
    </row>
    <row r="226" s="12" customFormat="1" ht="15">
      <c r="A226" s="13"/>
    </row>
    <row r="227" s="12" customFormat="1" ht="15">
      <c r="A227" s="13"/>
    </row>
    <row r="228" s="12" customFormat="1" ht="15">
      <c r="A228" s="13"/>
    </row>
    <row r="229" s="12" customFormat="1" ht="15">
      <c r="A229" s="13"/>
    </row>
    <row r="230" s="12" customFormat="1" ht="15">
      <c r="A230" s="13"/>
    </row>
    <row r="231" s="12" customFormat="1" ht="15">
      <c r="A231" s="13"/>
    </row>
    <row r="232" s="12" customFormat="1" ht="15">
      <c r="A232" s="13"/>
    </row>
    <row r="233" s="12" customFormat="1" ht="15">
      <c r="A233" s="13"/>
    </row>
    <row r="234" s="12" customFormat="1" ht="15">
      <c r="A234" s="13"/>
    </row>
    <row r="235" s="12" customFormat="1" ht="15">
      <c r="A235" s="13"/>
    </row>
    <row r="236" s="12" customFormat="1" ht="15">
      <c r="A236" s="13"/>
    </row>
    <row r="237" s="12" customFormat="1" ht="15">
      <c r="A237" s="13"/>
    </row>
    <row r="238" s="12" customFormat="1" ht="15">
      <c r="A238" s="13"/>
    </row>
    <row r="239" s="12" customFormat="1" ht="15">
      <c r="A239" s="13"/>
    </row>
    <row r="240" s="12" customFormat="1" ht="15">
      <c r="A240" s="13"/>
    </row>
    <row r="241" s="12" customFormat="1" ht="15">
      <c r="A241" s="13"/>
    </row>
    <row r="242" s="12" customFormat="1" ht="15">
      <c r="A242" s="13"/>
    </row>
    <row r="243" s="12" customFormat="1" ht="15">
      <c r="A243" s="13"/>
    </row>
    <row r="244" s="12" customFormat="1" ht="15">
      <c r="A244" s="13"/>
    </row>
    <row r="245" s="12" customFormat="1" ht="15">
      <c r="A245" s="13"/>
    </row>
    <row r="246" s="12" customFormat="1" ht="15">
      <c r="A246" s="13"/>
    </row>
    <row r="247" s="12" customFormat="1" ht="15">
      <c r="A247" s="13"/>
    </row>
    <row r="248" s="12" customFormat="1" ht="15">
      <c r="A248" s="13"/>
    </row>
    <row r="249" s="12" customFormat="1" ht="15">
      <c r="A249" s="13"/>
    </row>
    <row r="250" s="12" customFormat="1" ht="15">
      <c r="A250" s="13"/>
    </row>
    <row r="251" s="12" customFormat="1" ht="15">
      <c r="A251" s="13"/>
    </row>
    <row r="252" s="12" customFormat="1" ht="15">
      <c r="A252" s="13"/>
    </row>
    <row r="253" s="12" customFormat="1" ht="15">
      <c r="A253" s="13"/>
    </row>
    <row r="254" s="12" customFormat="1" ht="15">
      <c r="A254" s="13"/>
    </row>
    <row r="255" s="12" customFormat="1" ht="15">
      <c r="A255" s="13"/>
    </row>
    <row r="256" s="12" customFormat="1" ht="15">
      <c r="A256" s="13"/>
    </row>
    <row r="257" s="12" customFormat="1" ht="15">
      <c r="A257" s="13"/>
    </row>
    <row r="258" s="12" customFormat="1" ht="15">
      <c r="A258" s="13"/>
    </row>
    <row r="259" s="12" customFormat="1" ht="15">
      <c r="A259" s="13"/>
    </row>
    <row r="260" s="12" customFormat="1" ht="15">
      <c r="A260" s="13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3"/>
    </row>
    <row r="265" s="12" customFormat="1" ht="15">
      <c r="A265" s="13"/>
    </row>
    <row r="266" s="12" customFormat="1" ht="15">
      <c r="A266" s="13"/>
    </row>
    <row r="267" s="12" customFormat="1" ht="15">
      <c r="A267" s="13"/>
    </row>
    <row r="268" s="12" customFormat="1" ht="15">
      <c r="A268" s="13"/>
    </row>
    <row r="269" s="12" customFormat="1" ht="15">
      <c r="A269" s="13"/>
    </row>
    <row r="270" s="12" customFormat="1" ht="15">
      <c r="A270" s="13"/>
    </row>
    <row r="271" s="12" customFormat="1" ht="15">
      <c r="A271" s="13"/>
    </row>
    <row r="272" s="12" customFormat="1" ht="15">
      <c r="A272" s="13"/>
    </row>
  </sheetData>
  <sheetProtection/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00390625" style="0" customWidth="1"/>
    <col min="7" max="8" width="17.7109375" style="0" customWidth="1"/>
    <col min="9" max="10" width="8.7109375" style="0" customWidth="1"/>
    <col min="11" max="11" width="4.7109375" style="0" customWidth="1"/>
    <col min="12" max="20" width="8.7109375" style="0" customWidth="1"/>
    <col min="21" max="22" width="12.7109375" style="0" customWidth="1"/>
    <col min="23" max="23" width="7.00390625" style="0" customWidth="1"/>
  </cols>
  <sheetData>
    <row r="1" spans="1:23" ht="18" customHeight="1">
      <c r="A1" s="17" t="s">
        <v>22</v>
      </c>
      <c r="B1" s="139"/>
      <c r="C1" s="139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8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520</v>
      </c>
      <c r="G5" s="287"/>
      <c r="H5" s="42" t="s">
        <v>54</v>
      </c>
      <c r="I5" s="286" t="s">
        <v>9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295">
        <v>42119</v>
      </c>
      <c r="T5" s="296"/>
      <c r="U5" s="4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163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67" t="s">
        <v>521</v>
      </c>
      <c r="B9" s="34">
        <v>219975</v>
      </c>
      <c r="C9" s="34" t="s">
        <v>37</v>
      </c>
      <c r="D9" s="56">
        <v>31568</v>
      </c>
      <c r="E9" s="57">
        <v>28</v>
      </c>
      <c r="F9" s="58" t="s">
        <v>38</v>
      </c>
      <c r="G9" s="35" t="s">
        <v>522</v>
      </c>
      <c r="H9" s="35" t="s">
        <v>74</v>
      </c>
      <c r="I9" s="34">
        <v>87</v>
      </c>
      <c r="J9" s="59">
        <v>0.649884</v>
      </c>
      <c r="K9" s="266"/>
      <c r="L9" s="268">
        <v>180</v>
      </c>
      <c r="M9" s="268">
        <v>190</v>
      </c>
      <c r="N9" s="269">
        <v>195</v>
      </c>
      <c r="O9" s="258">
        <v>120</v>
      </c>
      <c r="P9" s="258">
        <v>125</v>
      </c>
      <c r="Q9" s="362">
        <v>127.5</v>
      </c>
      <c r="R9" s="260">
        <v>220</v>
      </c>
      <c r="S9" s="260">
        <v>230</v>
      </c>
      <c r="T9" s="260">
        <v>237.5</v>
      </c>
      <c r="U9" s="264">
        <v>362.94248500000003</v>
      </c>
      <c r="V9" s="265">
        <v>362.94248500000003</v>
      </c>
      <c r="W9" s="257">
        <v>2</v>
      </c>
    </row>
    <row r="10" spans="1:23" ht="15">
      <c r="A10" s="55"/>
      <c r="B10" s="68">
        <v>60378</v>
      </c>
      <c r="C10" s="34" t="s">
        <v>37</v>
      </c>
      <c r="D10" s="56">
        <v>24682</v>
      </c>
      <c r="E10" s="57">
        <v>47</v>
      </c>
      <c r="F10" s="58" t="s">
        <v>50</v>
      </c>
      <c r="G10" s="35" t="s">
        <v>523</v>
      </c>
      <c r="H10" s="35" t="s">
        <v>402</v>
      </c>
      <c r="I10" s="34">
        <v>73</v>
      </c>
      <c r="J10" s="59">
        <v>0.7263580000000001</v>
      </c>
      <c r="K10" s="267"/>
      <c r="L10" s="236"/>
      <c r="M10" s="236"/>
      <c r="N10" s="239"/>
      <c r="O10" s="259"/>
      <c r="P10" s="259"/>
      <c r="Q10" s="363"/>
      <c r="R10" s="261"/>
      <c r="S10" s="261"/>
      <c r="T10" s="261"/>
      <c r="U10" s="227"/>
      <c r="V10" s="227"/>
      <c r="W10" s="230"/>
    </row>
    <row r="11" spans="1:23" ht="15.75" thickBot="1">
      <c r="A11" s="60"/>
      <c r="B11" s="69">
        <v>45254</v>
      </c>
      <c r="C11" s="67" t="s">
        <v>37</v>
      </c>
      <c r="D11" s="70">
        <v>25830</v>
      </c>
      <c r="E11" s="71">
        <v>44</v>
      </c>
      <c r="F11" s="72" t="s">
        <v>50</v>
      </c>
      <c r="G11" s="73" t="s">
        <v>524</v>
      </c>
      <c r="H11" s="73" t="s">
        <v>390</v>
      </c>
      <c r="I11" s="67">
        <v>93.7</v>
      </c>
      <c r="J11" s="74">
        <v>0.625978</v>
      </c>
      <c r="K11" s="267"/>
      <c r="L11" s="236"/>
      <c r="M11" s="236"/>
      <c r="N11" s="239"/>
      <c r="O11" s="259"/>
      <c r="P11" s="259"/>
      <c r="Q11" s="363"/>
      <c r="R11" s="261"/>
      <c r="S11" s="261"/>
      <c r="T11" s="261"/>
      <c r="U11" s="227"/>
      <c r="V11" s="227"/>
      <c r="W11" s="230"/>
    </row>
    <row r="12" spans="1:23" ht="15">
      <c r="A12" s="48" t="s">
        <v>525</v>
      </c>
      <c r="B12" s="49">
        <v>313009</v>
      </c>
      <c r="C12" s="49" t="s">
        <v>37</v>
      </c>
      <c r="D12" s="78">
        <v>28587</v>
      </c>
      <c r="E12" s="51">
        <v>37</v>
      </c>
      <c r="F12" s="52" t="s">
        <v>38</v>
      </c>
      <c r="G12" s="53" t="s">
        <v>526</v>
      </c>
      <c r="H12" s="53" t="s">
        <v>439</v>
      </c>
      <c r="I12" s="49">
        <v>103.9</v>
      </c>
      <c r="J12" s="54">
        <v>0.5997990000000001</v>
      </c>
      <c r="K12" s="232"/>
      <c r="L12" s="235">
        <v>190</v>
      </c>
      <c r="M12" s="235">
        <v>205</v>
      </c>
      <c r="N12" s="238">
        <v>212.5</v>
      </c>
      <c r="O12" s="241">
        <v>140</v>
      </c>
      <c r="P12" s="241">
        <v>147.5</v>
      </c>
      <c r="Q12" s="241">
        <v>150</v>
      </c>
      <c r="R12" s="223">
        <v>215</v>
      </c>
      <c r="S12" s="223">
        <v>225</v>
      </c>
      <c r="T12" s="251">
        <v>235</v>
      </c>
      <c r="U12" s="254">
        <v>381.06732000000005</v>
      </c>
      <c r="V12" s="244">
        <v>381.06732000000005</v>
      </c>
      <c r="W12" s="229">
        <v>1</v>
      </c>
    </row>
    <row r="13" spans="1:23" ht="15">
      <c r="A13" s="55"/>
      <c r="B13" s="34">
        <v>336366</v>
      </c>
      <c r="C13" s="34" t="s">
        <v>37</v>
      </c>
      <c r="D13" s="56">
        <v>31539</v>
      </c>
      <c r="E13" s="57">
        <v>28</v>
      </c>
      <c r="F13" s="58" t="s">
        <v>38</v>
      </c>
      <c r="G13" s="35" t="s">
        <v>527</v>
      </c>
      <c r="H13" s="35" t="s">
        <v>528</v>
      </c>
      <c r="I13" s="34">
        <v>73.65</v>
      </c>
      <c r="J13" s="59">
        <v>0.721746</v>
      </c>
      <c r="K13" s="233"/>
      <c r="L13" s="236"/>
      <c r="M13" s="236"/>
      <c r="N13" s="239"/>
      <c r="O13" s="242"/>
      <c r="P13" s="242"/>
      <c r="Q13" s="242"/>
      <c r="R13" s="224"/>
      <c r="S13" s="224"/>
      <c r="T13" s="252"/>
      <c r="U13" s="255"/>
      <c r="V13" s="227"/>
      <c r="W13" s="230"/>
    </row>
    <row r="14" spans="1:23" ht="15.75" thickBot="1">
      <c r="A14" s="60"/>
      <c r="B14" s="67">
        <v>60114</v>
      </c>
      <c r="C14" s="67" t="s">
        <v>37</v>
      </c>
      <c r="D14" s="79">
        <v>20791</v>
      </c>
      <c r="E14" s="71">
        <v>58</v>
      </c>
      <c r="F14" s="72" t="s">
        <v>51</v>
      </c>
      <c r="G14" s="73" t="s">
        <v>529</v>
      </c>
      <c r="H14" s="73" t="s">
        <v>66</v>
      </c>
      <c r="I14" s="67">
        <v>83.32</v>
      </c>
      <c r="J14" s="74">
        <v>0.665985</v>
      </c>
      <c r="K14" s="234"/>
      <c r="L14" s="237"/>
      <c r="M14" s="237"/>
      <c r="N14" s="240"/>
      <c r="O14" s="243"/>
      <c r="P14" s="243"/>
      <c r="Q14" s="243"/>
      <c r="R14" s="225"/>
      <c r="S14" s="225"/>
      <c r="T14" s="253"/>
      <c r="U14" s="256"/>
      <c r="V14" s="228"/>
      <c r="W14" s="231"/>
    </row>
    <row r="15" spans="1:23" ht="15">
      <c r="A15" s="48" t="s">
        <v>530</v>
      </c>
      <c r="B15" s="49">
        <v>383408</v>
      </c>
      <c r="C15" s="49" t="s">
        <v>37</v>
      </c>
      <c r="D15" s="50">
        <v>34029</v>
      </c>
      <c r="E15" s="51">
        <v>22</v>
      </c>
      <c r="F15" s="52" t="s">
        <v>39</v>
      </c>
      <c r="G15" s="53" t="s">
        <v>531</v>
      </c>
      <c r="H15" s="53" t="s">
        <v>532</v>
      </c>
      <c r="I15" s="49">
        <v>79</v>
      </c>
      <c r="J15" s="54">
        <v>0.688191</v>
      </c>
      <c r="K15" s="232"/>
      <c r="L15" s="235">
        <v>150</v>
      </c>
      <c r="M15" s="238">
        <v>160</v>
      </c>
      <c r="N15" s="238">
        <v>160</v>
      </c>
      <c r="O15" s="241">
        <v>90</v>
      </c>
      <c r="P15" s="241">
        <v>97.5</v>
      </c>
      <c r="Q15" s="248">
        <v>100</v>
      </c>
      <c r="R15" s="223">
        <v>130</v>
      </c>
      <c r="S15" s="223">
        <v>140</v>
      </c>
      <c r="T15" s="223">
        <v>145</v>
      </c>
      <c r="U15" s="332">
        <v>272.824205</v>
      </c>
      <c r="V15" s="244">
        <v>272.824205</v>
      </c>
      <c r="W15" s="229">
        <v>4</v>
      </c>
    </row>
    <row r="16" spans="1:23" ht="15">
      <c r="A16" s="55"/>
      <c r="B16" s="34">
        <v>375677</v>
      </c>
      <c r="C16" s="34" t="s">
        <v>37</v>
      </c>
      <c r="D16" s="56">
        <v>33192</v>
      </c>
      <c r="E16" s="57">
        <v>24</v>
      </c>
      <c r="F16" s="58" t="s">
        <v>38</v>
      </c>
      <c r="G16" s="35" t="s">
        <v>533</v>
      </c>
      <c r="H16" s="35" t="s">
        <v>534</v>
      </c>
      <c r="I16" s="34">
        <v>79.3</v>
      </c>
      <c r="J16" s="59">
        <v>0.68652</v>
      </c>
      <c r="K16" s="233"/>
      <c r="L16" s="236"/>
      <c r="M16" s="239"/>
      <c r="N16" s="239"/>
      <c r="O16" s="242"/>
      <c r="P16" s="242"/>
      <c r="Q16" s="249"/>
      <c r="R16" s="224"/>
      <c r="S16" s="224"/>
      <c r="T16" s="224"/>
      <c r="U16" s="227"/>
      <c r="V16" s="227"/>
      <c r="W16" s="230"/>
    </row>
    <row r="17" spans="1:23" ht="15.75" thickBot="1">
      <c r="A17" s="60"/>
      <c r="B17" s="61">
        <v>265448</v>
      </c>
      <c r="C17" s="61" t="s">
        <v>37</v>
      </c>
      <c r="D17" s="62">
        <v>32910</v>
      </c>
      <c r="E17" s="63">
        <v>25</v>
      </c>
      <c r="F17" s="64" t="s">
        <v>38</v>
      </c>
      <c r="G17" s="65" t="s">
        <v>535</v>
      </c>
      <c r="H17" s="65" t="s">
        <v>536</v>
      </c>
      <c r="I17" s="61">
        <v>75.7</v>
      </c>
      <c r="J17" s="66">
        <v>0.707999</v>
      </c>
      <c r="K17" s="234"/>
      <c r="L17" s="237"/>
      <c r="M17" s="240"/>
      <c r="N17" s="240"/>
      <c r="O17" s="243"/>
      <c r="P17" s="243"/>
      <c r="Q17" s="250"/>
      <c r="R17" s="225"/>
      <c r="S17" s="225"/>
      <c r="T17" s="225"/>
      <c r="U17" s="227"/>
      <c r="V17" s="228"/>
      <c r="W17" s="231"/>
    </row>
    <row r="18" spans="1:23" ht="15">
      <c r="A18" s="48" t="s">
        <v>537</v>
      </c>
      <c r="B18" s="49">
        <v>362263</v>
      </c>
      <c r="C18" s="49" t="s">
        <v>37</v>
      </c>
      <c r="D18" s="50">
        <v>32338</v>
      </c>
      <c r="E18" s="51">
        <v>26</v>
      </c>
      <c r="F18" s="52" t="s">
        <v>38</v>
      </c>
      <c r="G18" s="53" t="s">
        <v>538</v>
      </c>
      <c r="H18" s="53" t="s">
        <v>539</v>
      </c>
      <c r="I18" s="49">
        <v>116.8</v>
      </c>
      <c r="J18" s="54">
        <v>0.578708</v>
      </c>
      <c r="K18" s="232"/>
      <c r="L18" s="235">
        <v>205</v>
      </c>
      <c r="M18" s="238">
        <v>210</v>
      </c>
      <c r="N18" s="235">
        <v>210</v>
      </c>
      <c r="O18" s="241">
        <v>140</v>
      </c>
      <c r="P18" s="248">
        <v>145</v>
      </c>
      <c r="Q18" s="248">
        <v>145</v>
      </c>
      <c r="R18" s="223">
        <v>200</v>
      </c>
      <c r="S18" s="223">
        <v>210</v>
      </c>
      <c r="T18" s="251">
        <v>222.5</v>
      </c>
      <c r="U18" s="254">
        <v>349.94302000000005</v>
      </c>
      <c r="V18" s="244">
        <v>349.94302000000005</v>
      </c>
      <c r="W18" s="229">
        <v>3</v>
      </c>
    </row>
    <row r="19" spans="1:23" ht="15">
      <c r="A19" s="55"/>
      <c r="B19" s="34">
        <v>376796</v>
      </c>
      <c r="C19" s="34" t="s">
        <v>37</v>
      </c>
      <c r="D19" s="56">
        <v>33520</v>
      </c>
      <c r="E19" s="57">
        <v>23</v>
      </c>
      <c r="F19" s="58" t="s">
        <v>38</v>
      </c>
      <c r="G19" s="35" t="s">
        <v>540</v>
      </c>
      <c r="H19" s="35" t="s">
        <v>541</v>
      </c>
      <c r="I19" s="34">
        <v>100.8</v>
      </c>
      <c r="J19" s="59">
        <v>0.606674</v>
      </c>
      <c r="K19" s="233"/>
      <c r="L19" s="236"/>
      <c r="M19" s="239"/>
      <c r="N19" s="236"/>
      <c r="O19" s="242"/>
      <c r="P19" s="249"/>
      <c r="Q19" s="249"/>
      <c r="R19" s="224"/>
      <c r="S19" s="224"/>
      <c r="T19" s="252"/>
      <c r="U19" s="255"/>
      <c r="V19" s="227"/>
      <c r="W19" s="230"/>
    </row>
    <row r="20" spans="1:23" ht="15.75" thickBot="1">
      <c r="A20" s="60"/>
      <c r="B20" s="61">
        <v>389171</v>
      </c>
      <c r="C20" s="61" t="s">
        <v>37</v>
      </c>
      <c r="D20" s="62">
        <v>28936</v>
      </c>
      <c r="E20" s="63">
        <v>36</v>
      </c>
      <c r="F20" s="64" t="s">
        <v>38</v>
      </c>
      <c r="G20" s="65" t="s">
        <v>542</v>
      </c>
      <c r="H20" s="65" t="s">
        <v>543</v>
      </c>
      <c r="I20" s="61">
        <v>79.9</v>
      </c>
      <c r="J20" s="66">
        <v>0.683238</v>
      </c>
      <c r="K20" s="234"/>
      <c r="L20" s="237"/>
      <c r="M20" s="240"/>
      <c r="N20" s="237"/>
      <c r="O20" s="243"/>
      <c r="P20" s="250"/>
      <c r="Q20" s="250"/>
      <c r="R20" s="225"/>
      <c r="S20" s="225"/>
      <c r="T20" s="253"/>
      <c r="U20" s="256"/>
      <c r="V20" s="228"/>
      <c r="W20" s="231"/>
    </row>
    <row r="21" spans="1:23" ht="15">
      <c r="A21" s="80"/>
      <c r="B21" s="80"/>
      <c r="C21" s="80"/>
      <c r="D21" s="80"/>
      <c r="E21" s="85"/>
      <c r="F21" s="85"/>
      <c r="G21" s="80"/>
      <c r="H21" s="86"/>
      <c r="I21" s="87"/>
      <c r="J21" s="88"/>
      <c r="K21" s="38"/>
      <c r="L21" s="38"/>
      <c r="M21" s="38"/>
      <c r="N21" s="38"/>
      <c r="O21" s="38"/>
      <c r="P21" s="38"/>
      <c r="Q21" s="38"/>
      <c r="R21" s="38"/>
      <c r="S21" s="89"/>
      <c r="T21" s="89"/>
      <c r="U21" s="314"/>
      <c r="V21" s="315"/>
      <c r="W21" s="38"/>
    </row>
    <row r="22" spans="1:23" ht="15">
      <c r="A22" s="316" t="s">
        <v>104</v>
      </c>
      <c r="B22" s="317"/>
      <c r="C22" s="90"/>
      <c r="D22" s="90"/>
      <c r="E22" s="91"/>
      <c r="F22" s="91"/>
      <c r="G22" s="92"/>
      <c r="H22" s="93" t="s">
        <v>105</v>
      </c>
      <c r="I22" s="94"/>
      <c r="J22" s="95"/>
      <c r="K22" s="318" t="s">
        <v>106</v>
      </c>
      <c r="L22" s="319"/>
      <c r="M22" s="319"/>
      <c r="N22" s="320"/>
      <c r="O22" s="321" t="s">
        <v>107</v>
      </c>
      <c r="P22" s="322"/>
      <c r="Q22" s="323"/>
      <c r="R22" s="318" t="s">
        <v>108</v>
      </c>
      <c r="S22" s="319"/>
      <c r="T22" s="320"/>
      <c r="U22" s="280"/>
      <c r="V22" s="280"/>
      <c r="W22" s="98"/>
    </row>
    <row r="23" spans="1:23" ht="15">
      <c r="A23" s="324"/>
      <c r="B23" s="325"/>
      <c r="C23" s="325"/>
      <c r="D23" s="325"/>
      <c r="E23" s="325"/>
      <c r="F23" s="325"/>
      <c r="G23" s="326"/>
      <c r="H23" s="327" t="s">
        <v>544</v>
      </c>
      <c r="I23" s="328"/>
      <c r="J23" s="329"/>
      <c r="K23" s="330"/>
      <c r="L23" s="330"/>
      <c r="M23" s="330"/>
      <c r="N23" s="331"/>
      <c r="O23" s="333" t="s">
        <v>545</v>
      </c>
      <c r="P23" s="334"/>
      <c r="Q23" s="335"/>
      <c r="R23" s="336"/>
      <c r="S23" s="337"/>
      <c r="T23" s="338"/>
      <c r="U23" s="280"/>
      <c r="V23" s="280"/>
      <c r="W23" s="98"/>
    </row>
    <row r="24" spans="1:10" ht="1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">
      <c r="A28" s="80"/>
      <c r="B28" s="80"/>
      <c r="C28" s="80"/>
      <c r="D28" s="80"/>
      <c r="E28" s="80"/>
      <c r="F28" s="80"/>
      <c r="G28" s="80"/>
      <c r="H28" s="80"/>
      <c r="I28" s="80"/>
      <c r="J28" s="80"/>
    </row>
  </sheetData>
  <sheetProtection/>
  <mergeCells count="84">
    <mergeCell ref="H1:N3"/>
    <mergeCell ref="A2:C2"/>
    <mergeCell ref="A3:C3"/>
    <mergeCell ref="F5:G5"/>
    <mergeCell ref="I5:N5"/>
    <mergeCell ref="S5:T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R7:T7"/>
    <mergeCell ref="U7:U8"/>
    <mergeCell ref="V7:V8"/>
    <mergeCell ref="W7:W8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U12:U14"/>
    <mergeCell ref="V12:V14"/>
    <mergeCell ref="K12:K14"/>
    <mergeCell ref="L12:L14"/>
    <mergeCell ref="M12:M14"/>
    <mergeCell ref="N12:N14"/>
    <mergeCell ref="O12:O14"/>
    <mergeCell ref="P12:P14"/>
    <mergeCell ref="R15:R17"/>
    <mergeCell ref="S15:S17"/>
    <mergeCell ref="Q12:Q14"/>
    <mergeCell ref="R12:R14"/>
    <mergeCell ref="S12:S14"/>
    <mergeCell ref="T12:T14"/>
    <mergeCell ref="O18:O20"/>
    <mergeCell ref="P18:P20"/>
    <mergeCell ref="W12:W14"/>
    <mergeCell ref="K15:K17"/>
    <mergeCell ref="L15:L17"/>
    <mergeCell ref="M15:M17"/>
    <mergeCell ref="N15:N17"/>
    <mergeCell ref="O15:O17"/>
    <mergeCell ref="P15:P17"/>
    <mergeCell ref="Q15:Q17"/>
    <mergeCell ref="U18:U20"/>
    <mergeCell ref="V18:V20"/>
    <mergeCell ref="T15:T17"/>
    <mergeCell ref="U15:U17"/>
    <mergeCell ref="V15:V17"/>
    <mergeCell ref="W15:W17"/>
    <mergeCell ref="H23:J23"/>
    <mergeCell ref="K23:N23"/>
    <mergeCell ref="Q18:Q20"/>
    <mergeCell ref="R18:R20"/>
    <mergeCell ref="S18:S20"/>
    <mergeCell ref="T18:T20"/>
    <mergeCell ref="K18:K20"/>
    <mergeCell ref="L18:L20"/>
    <mergeCell ref="M18:M20"/>
    <mergeCell ref="N18:N20"/>
    <mergeCell ref="O23:Q23"/>
    <mergeCell ref="R23:T23"/>
    <mergeCell ref="W18:W20"/>
    <mergeCell ref="U21:U23"/>
    <mergeCell ref="V21:V23"/>
    <mergeCell ref="A22:B22"/>
    <mergeCell ref="K22:N22"/>
    <mergeCell ref="O22:Q22"/>
    <mergeCell ref="R22:T22"/>
    <mergeCell ref="A23:G23"/>
  </mergeCells>
  <conditionalFormatting sqref="I21 I6">
    <cfRule type="cellIs" priority="5" dxfId="328" operator="equal" stopIfTrue="1">
      <formula>FALSE</formula>
    </cfRule>
  </conditionalFormatting>
  <conditionalFormatting sqref="F9:F20">
    <cfRule type="cellIs" priority="4" dxfId="3" operator="equal" stopIfTrue="1">
      <formula>"interdit"</formula>
    </cfRule>
  </conditionalFormatting>
  <conditionalFormatting sqref="G9:G20">
    <cfRule type="expression" priority="1" dxfId="329" stopIfTrue="1">
      <formula>RIGHT(G9,LEN("'HM'"))="'HM'"</formula>
    </cfRule>
    <cfRule type="expression" priority="2" dxfId="329" stopIfTrue="1">
      <formula>RIGHT(G9,LEN("'HM'"))="'HM'"</formula>
    </cfRule>
    <cfRule type="expression" priority="3" dxfId="329" stopIfTrue="1">
      <formula>RIGHT(G9,LEN("'HM'"))="'HM'"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00390625" style="0" customWidth="1"/>
    <col min="7" max="8" width="17.7109375" style="0" customWidth="1"/>
    <col min="9" max="10" width="8.7109375" style="0" customWidth="1"/>
    <col min="11" max="11" width="4.7109375" style="0" customWidth="1"/>
    <col min="12" max="20" width="8.7109375" style="0" customWidth="1"/>
    <col min="21" max="22" width="12.7109375" style="0" customWidth="1"/>
    <col min="23" max="23" width="7.00390625" style="0" customWidth="1"/>
  </cols>
  <sheetData>
    <row r="1" spans="1:23" ht="18" customHeight="1">
      <c r="A1" s="17" t="s">
        <v>22</v>
      </c>
      <c r="B1" s="17"/>
      <c r="C1" s="17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8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357</v>
      </c>
      <c r="G5" s="287"/>
      <c r="H5" s="42" t="s">
        <v>54</v>
      </c>
      <c r="I5" s="286" t="s">
        <v>11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295">
        <v>42119</v>
      </c>
      <c r="T5" s="296"/>
      <c r="U5" s="4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81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342" t="s">
        <v>358</v>
      </c>
      <c r="B9" s="34">
        <v>396719</v>
      </c>
      <c r="C9" s="34" t="s">
        <v>37</v>
      </c>
      <c r="D9" s="102">
        <v>34625</v>
      </c>
      <c r="E9" s="103">
        <v>20</v>
      </c>
      <c r="F9" s="104" t="s">
        <v>39</v>
      </c>
      <c r="G9" s="35" t="s">
        <v>359</v>
      </c>
      <c r="H9" s="35" t="s">
        <v>360</v>
      </c>
      <c r="I9" s="34">
        <v>71.3</v>
      </c>
      <c r="J9" s="125">
        <v>0.739043</v>
      </c>
      <c r="K9" s="266"/>
      <c r="L9" s="268">
        <v>115</v>
      </c>
      <c r="M9" s="268">
        <v>117.5</v>
      </c>
      <c r="N9" s="268">
        <v>130</v>
      </c>
      <c r="O9" s="258">
        <v>110</v>
      </c>
      <c r="P9" s="258">
        <v>115</v>
      </c>
      <c r="Q9" s="258">
        <v>120</v>
      </c>
      <c r="R9" s="260">
        <v>110</v>
      </c>
      <c r="S9" s="260">
        <v>120</v>
      </c>
      <c r="T9" s="260">
        <v>132.5</v>
      </c>
      <c r="U9" s="264">
        <v>298.41129</v>
      </c>
      <c r="V9" s="265">
        <v>298.41129</v>
      </c>
      <c r="W9" s="474" t="s">
        <v>361</v>
      </c>
    </row>
    <row r="10" spans="1:23" ht="15">
      <c r="A10" s="343"/>
      <c r="B10" s="68">
        <v>379521</v>
      </c>
      <c r="C10" s="34" t="s">
        <v>37</v>
      </c>
      <c r="D10" s="102">
        <v>33974</v>
      </c>
      <c r="E10" s="103">
        <v>22</v>
      </c>
      <c r="F10" s="104" t="s">
        <v>39</v>
      </c>
      <c r="G10" s="35" t="s">
        <v>362</v>
      </c>
      <c r="H10" s="35" t="s">
        <v>92</v>
      </c>
      <c r="I10" s="34">
        <v>81</v>
      </c>
      <c r="J10" s="125">
        <v>0.6774260000000001</v>
      </c>
      <c r="K10" s="267"/>
      <c r="L10" s="236"/>
      <c r="M10" s="236"/>
      <c r="N10" s="236"/>
      <c r="O10" s="259"/>
      <c r="P10" s="259"/>
      <c r="Q10" s="259"/>
      <c r="R10" s="261"/>
      <c r="S10" s="261"/>
      <c r="T10" s="261"/>
      <c r="U10" s="227"/>
      <c r="V10" s="227"/>
      <c r="W10" s="475"/>
    </row>
    <row r="11" spans="1:23" ht="15.75" thickBot="1">
      <c r="A11" s="344"/>
      <c r="B11" s="69">
        <v>396714</v>
      </c>
      <c r="C11" s="67" t="s">
        <v>37</v>
      </c>
      <c r="D11" s="105">
        <v>33973</v>
      </c>
      <c r="E11" s="106">
        <v>22</v>
      </c>
      <c r="F11" s="107" t="s">
        <v>39</v>
      </c>
      <c r="G11" s="73" t="s">
        <v>363</v>
      </c>
      <c r="H11" s="73" t="s">
        <v>364</v>
      </c>
      <c r="I11" s="67">
        <v>55.8</v>
      </c>
      <c r="J11" s="126">
        <v>0.913544</v>
      </c>
      <c r="K11" s="267"/>
      <c r="L11" s="236"/>
      <c r="M11" s="236"/>
      <c r="N11" s="236"/>
      <c r="O11" s="259"/>
      <c r="P11" s="259"/>
      <c r="Q11" s="259"/>
      <c r="R11" s="261"/>
      <c r="S11" s="261"/>
      <c r="T11" s="261"/>
      <c r="U11" s="227"/>
      <c r="V11" s="227"/>
      <c r="W11" s="475"/>
    </row>
    <row r="12" spans="1:23" ht="15">
      <c r="A12" s="345" t="s">
        <v>365</v>
      </c>
      <c r="B12" s="49">
        <v>392323</v>
      </c>
      <c r="C12" s="49" t="s">
        <v>37</v>
      </c>
      <c r="D12" s="108">
        <v>33630</v>
      </c>
      <c r="E12" s="109">
        <v>23</v>
      </c>
      <c r="F12" s="110" t="s">
        <v>39</v>
      </c>
      <c r="G12" s="53" t="s">
        <v>366</v>
      </c>
      <c r="H12" s="53" t="s">
        <v>367</v>
      </c>
      <c r="I12" s="49">
        <v>64.7</v>
      </c>
      <c r="J12" s="127">
        <v>0.798292</v>
      </c>
      <c r="K12" s="232"/>
      <c r="L12" s="235">
        <v>52.5</v>
      </c>
      <c r="M12" s="235">
        <v>55</v>
      </c>
      <c r="N12" s="235">
        <v>60</v>
      </c>
      <c r="O12" s="241">
        <v>90</v>
      </c>
      <c r="P12" s="248">
        <v>95</v>
      </c>
      <c r="Q12" s="241">
        <v>97.5</v>
      </c>
      <c r="R12" s="223">
        <v>140</v>
      </c>
      <c r="S12" s="223">
        <v>150</v>
      </c>
      <c r="T12" s="223">
        <v>160</v>
      </c>
      <c r="U12" s="254">
        <v>257.61514750000003</v>
      </c>
      <c r="V12" s="244">
        <v>257.61514750000003</v>
      </c>
      <c r="W12" s="229" t="s">
        <v>368</v>
      </c>
    </row>
    <row r="13" spans="1:23" ht="15">
      <c r="A13" s="343"/>
      <c r="B13" s="34">
        <v>345668</v>
      </c>
      <c r="C13" s="34" t="s">
        <v>37</v>
      </c>
      <c r="D13" s="102">
        <v>25422</v>
      </c>
      <c r="E13" s="103">
        <v>45</v>
      </c>
      <c r="F13" s="104" t="s">
        <v>50</v>
      </c>
      <c r="G13" s="35" t="s">
        <v>369</v>
      </c>
      <c r="H13" s="35" t="s">
        <v>370</v>
      </c>
      <c r="I13" s="34">
        <v>73.2</v>
      </c>
      <c r="J13" s="125">
        <v>0.724925</v>
      </c>
      <c r="K13" s="233"/>
      <c r="L13" s="236"/>
      <c r="M13" s="236"/>
      <c r="N13" s="236"/>
      <c r="O13" s="242"/>
      <c r="P13" s="249"/>
      <c r="Q13" s="242"/>
      <c r="R13" s="224"/>
      <c r="S13" s="224"/>
      <c r="T13" s="224"/>
      <c r="U13" s="255"/>
      <c r="V13" s="227"/>
      <c r="W13" s="230"/>
    </row>
    <row r="14" spans="1:23" ht="15.75" thickBot="1">
      <c r="A14" s="344"/>
      <c r="B14" s="67">
        <v>390273</v>
      </c>
      <c r="C14" s="67" t="s">
        <v>142</v>
      </c>
      <c r="D14" s="111">
        <v>23894</v>
      </c>
      <c r="E14" s="106">
        <v>49</v>
      </c>
      <c r="F14" s="107" t="s">
        <v>51</v>
      </c>
      <c r="G14" s="73" t="s">
        <v>371</v>
      </c>
      <c r="H14" s="73" t="s">
        <v>372</v>
      </c>
      <c r="I14" s="67">
        <v>88.8</v>
      </c>
      <c r="J14" s="126">
        <v>0.868984</v>
      </c>
      <c r="K14" s="234"/>
      <c r="L14" s="237"/>
      <c r="M14" s="237"/>
      <c r="N14" s="237"/>
      <c r="O14" s="243"/>
      <c r="P14" s="250"/>
      <c r="Q14" s="243"/>
      <c r="R14" s="225"/>
      <c r="S14" s="225"/>
      <c r="T14" s="225"/>
      <c r="U14" s="256"/>
      <c r="V14" s="228"/>
      <c r="W14" s="231"/>
    </row>
    <row r="15" spans="1:23" ht="15">
      <c r="A15" s="345" t="s">
        <v>373</v>
      </c>
      <c r="B15" s="49">
        <v>338972</v>
      </c>
      <c r="C15" s="49" t="s">
        <v>37</v>
      </c>
      <c r="D15" s="112">
        <v>33480</v>
      </c>
      <c r="E15" s="109">
        <v>23</v>
      </c>
      <c r="F15" s="110" t="s">
        <v>38</v>
      </c>
      <c r="G15" s="53" t="s">
        <v>374</v>
      </c>
      <c r="H15" s="53" t="s">
        <v>375</v>
      </c>
      <c r="I15" s="49">
        <v>64.2</v>
      </c>
      <c r="J15" s="127">
        <v>0.8035410000000001</v>
      </c>
      <c r="K15" s="232"/>
      <c r="L15" s="235">
        <v>75</v>
      </c>
      <c r="M15" s="235">
        <v>82.5</v>
      </c>
      <c r="N15" s="235">
        <v>87.5</v>
      </c>
      <c r="O15" s="241">
        <v>100</v>
      </c>
      <c r="P15" s="248">
        <v>105</v>
      </c>
      <c r="Q15" s="248">
        <v>105</v>
      </c>
      <c r="R15" s="223">
        <v>140</v>
      </c>
      <c r="S15" s="223">
        <v>147.5</v>
      </c>
      <c r="T15" s="223">
        <v>150</v>
      </c>
      <c r="U15" s="332">
        <v>237.8533375</v>
      </c>
      <c r="V15" s="244">
        <v>237.8533375</v>
      </c>
      <c r="W15" s="229" t="s">
        <v>376</v>
      </c>
    </row>
    <row r="16" spans="1:23" ht="15">
      <c r="A16" s="343"/>
      <c r="B16" s="34">
        <v>395579</v>
      </c>
      <c r="C16" s="34" t="s">
        <v>37</v>
      </c>
      <c r="D16" s="102">
        <v>35106</v>
      </c>
      <c r="E16" s="103">
        <v>19</v>
      </c>
      <c r="F16" s="104" t="s">
        <v>39</v>
      </c>
      <c r="G16" s="35" t="s">
        <v>377</v>
      </c>
      <c r="H16" s="35" t="s">
        <v>378</v>
      </c>
      <c r="I16" s="34">
        <v>84.1</v>
      </c>
      <c r="J16" s="125">
        <v>0.662371</v>
      </c>
      <c r="K16" s="233"/>
      <c r="L16" s="236"/>
      <c r="M16" s="236"/>
      <c r="N16" s="236"/>
      <c r="O16" s="242"/>
      <c r="P16" s="249"/>
      <c r="Q16" s="249"/>
      <c r="R16" s="224"/>
      <c r="S16" s="224"/>
      <c r="T16" s="224"/>
      <c r="U16" s="227"/>
      <c r="V16" s="227"/>
      <c r="W16" s="230"/>
    </row>
    <row r="17" spans="1:23" ht="15.75" thickBot="1">
      <c r="A17" s="344"/>
      <c r="B17" s="61">
        <v>390274</v>
      </c>
      <c r="C17" s="61" t="s">
        <v>37</v>
      </c>
      <c r="D17" s="113">
        <v>35531</v>
      </c>
      <c r="E17" s="114">
        <v>18</v>
      </c>
      <c r="F17" s="115" t="s">
        <v>171</v>
      </c>
      <c r="G17" s="65" t="s">
        <v>379</v>
      </c>
      <c r="H17" s="65" t="s">
        <v>380</v>
      </c>
      <c r="I17" s="61">
        <v>81.4</v>
      </c>
      <c r="J17" s="128">
        <v>0.675376</v>
      </c>
      <c r="K17" s="234"/>
      <c r="L17" s="237"/>
      <c r="M17" s="237"/>
      <c r="N17" s="237"/>
      <c r="O17" s="243"/>
      <c r="P17" s="250"/>
      <c r="Q17" s="250"/>
      <c r="R17" s="225"/>
      <c r="S17" s="225"/>
      <c r="T17" s="225"/>
      <c r="U17" s="227"/>
      <c r="V17" s="228"/>
      <c r="W17" s="231"/>
    </row>
    <row r="18" spans="1:23" ht="15">
      <c r="A18" s="345" t="s">
        <v>381</v>
      </c>
      <c r="B18" s="49">
        <v>86179</v>
      </c>
      <c r="C18" s="49" t="s">
        <v>142</v>
      </c>
      <c r="D18" s="112">
        <v>30598</v>
      </c>
      <c r="E18" s="109">
        <v>31</v>
      </c>
      <c r="F18" s="110" t="s">
        <v>38</v>
      </c>
      <c r="G18" s="53" t="s">
        <v>382</v>
      </c>
      <c r="H18" s="53" t="s">
        <v>383</v>
      </c>
      <c r="I18" s="49">
        <v>43.7</v>
      </c>
      <c r="J18" s="127">
        <v>1.4144869999999998</v>
      </c>
      <c r="K18" s="232"/>
      <c r="L18" s="235">
        <v>77.5</v>
      </c>
      <c r="M18" s="235">
        <v>80</v>
      </c>
      <c r="N18" s="235">
        <v>82.5</v>
      </c>
      <c r="O18" s="241">
        <v>72.5</v>
      </c>
      <c r="P18" s="241">
        <v>75</v>
      </c>
      <c r="Q18" s="241">
        <v>77.5</v>
      </c>
      <c r="R18" s="223">
        <v>110</v>
      </c>
      <c r="S18" s="223">
        <v>115</v>
      </c>
      <c r="T18" s="223">
        <v>117.5</v>
      </c>
      <c r="U18" s="254">
        <v>366.326145</v>
      </c>
      <c r="V18" s="244">
        <v>366.326145</v>
      </c>
      <c r="W18" s="471" t="s">
        <v>384</v>
      </c>
    </row>
    <row r="19" spans="1:23" ht="15">
      <c r="A19" s="343"/>
      <c r="B19" s="34">
        <v>75490</v>
      </c>
      <c r="C19" s="34" t="s">
        <v>142</v>
      </c>
      <c r="D19" s="102">
        <v>28082</v>
      </c>
      <c r="E19" s="103">
        <v>38</v>
      </c>
      <c r="F19" s="104" t="s">
        <v>38</v>
      </c>
      <c r="G19" s="35" t="s">
        <v>382</v>
      </c>
      <c r="H19" s="35" t="s">
        <v>385</v>
      </c>
      <c r="I19" s="34">
        <v>53</v>
      </c>
      <c r="J19" s="125">
        <v>1.2283629999999999</v>
      </c>
      <c r="K19" s="233"/>
      <c r="L19" s="236"/>
      <c r="M19" s="236"/>
      <c r="N19" s="236"/>
      <c r="O19" s="242"/>
      <c r="P19" s="242"/>
      <c r="Q19" s="242"/>
      <c r="R19" s="224"/>
      <c r="S19" s="224"/>
      <c r="T19" s="224"/>
      <c r="U19" s="255"/>
      <c r="V19" s="227"/>
      <c r="W19" s="472"/>
    </row>
    <row r="20" spans="1:23" ht="15.75" thickBot="1">
      <c r="A20" s="344"/>
      <c r="B20" s="61" t="s">
        <v>386</v>
      </c>
      <c r="C20" s="61" t="s">
        <v>142</v>
      </c>
      <c r="D20" s="113">
        <v>30141</v>
      </c>
      <c r="E20" s="114">
        <v>32</v>
      </c>
      <c r="F20" s="115" t="s">
        <v>38</v>
      </c>
      <c r="G20" s="65" t="s">
        <v>382</v>
      </c>
      <c r="H20" s="65" t="s">
        <v>387</v>
      </c>
      <c r="I20" s="61">
        <v>48.5</v>
      </c>
      <c r="J20" s="128">
        <v>1.314322</v>
      </c>
      <c r="K20" s="234"/>
      <c r="L20" s="237"/>
      <c r="M20" s="237"/>
      <c r="N20" s="237"/>
      <c r="O20" s="243"/>
      <c r="P20" s="243"/>
      <c r="Q20" s="243"/>
      <c r="R20" s="225"/>
      <c r="S20" s="225"/>
      <c r="T20" s="225"/>
      <c r="U20" s="256"/>
      <c r="V20" s="228"/>
      <c r="W20" s="473"/>
    </row>
    <row r="21" spans="1:23" ht="15">
      <c r="A21" s="345" t="s">
        <v>388</v>
      </c>
      <c r="B21" s="116">
        <v>235902</v>
      </c>
      <c r="C21" s="116" t="s">
        <v>37</v>
      </c>
      <c r="D21" s="111">
        <v>26002</v>
      </c>
      <c r="E21" s="117">
        <v>44</v>
      </c>
      <c r="F21" s="118" t="s">
        <v>50</v>
      </c>
      <c r="G21" s="119" t="s">
        <v>389</v>
      </c>
      <c r="H21" s="119" t="s">
        <v>390</v>
      </c>
      <c r="I21" s="116">
        <v>70</v>
      </c>
      <c r="J21" s="129">
        <v>0.749388</v>
      </c>
      <c r="K21" s="232"/>
      <c r="L21" s="351">
        <v>160</v>
      </c>
      <c r="M21" s="351">
        <v>167.5</v>
      </c>
      <c r="N21" s="351">
        <v>172.5</v>
      </c>
      <c r="O21" s="353">
        <v>160</v>
      </c>
      <c r="P21" s="352">
        <v>165</v>
      </c>
      <c r="Q21" s="352">
        <v>165</v>
      </c>
      <c r="R21" s="346">
        <v>220</v>
      </c>
      <c r="S21" s="346">
        <v>230</v>
      </c>
      <c r="T21" s="346">
        <v>232.5</v>
      </c>
      <c r="U21" s="332">
        <v>380.647485</v>
      </c>
      <c r="V21" s="348">
        <v>380.647485</v>
      </c>
      <c r="W21" s="405" t="s">
        <v>391</v>
      </c>
    </row>
    <row r="22" spans="1:23" ht="15">
      <c r="A22" s="343"/>
      <c r="B22" s="34">
        <v>379026</v>
      </c>
      <c r="C22" s="34" t="s">
        <v>37</v>
      </c>
      <c r="D22" s="102">
        <v>30177</v>
      </c>
      <c r="E22" s="103">
        <v>32</v>
      </c>
      <c r="F22" s="104" t="s">
        <v>38</v>
      </c>
      <c r="G22" s="35" t="s">
        <v>392</v>
      </c>
      <c r="H22" s="35" t="s">
        <v>393</v>
      </c>
      <c r="I22" s="34">
        <v>104.6</v>
      </c>
      <c r="J22" s="125">
        <v>0.598359</v>
      </c>
      <c r="K22" s="233"/>
      <c r="L22" s="236"/>
      <c r="M22" s="236"/>
      <c r="N22" s="236"/>
      <c r="O22" s="242"/>
      <c r="P22" s="249"/>
      <c r="Q22" s="249"/>
      <c r="R22" s="224"/>
      <c r="S22" s="224"/>
      <c r="T22" s="224"/>
      <c r="U22" s="227"/>
      <c r="V22" s="227"/>
      <c r="W22" s="230"/>
    </row>
    <row r="23" spans="1:23" ht="15.75" thickBot="1">
      <c r="A23" s="344"/>
      <c r="B23" s="67">
        <v>222666</v>
      </c>
      <c r="C23" s="67" t="s">
        <v>37</v>
      </c>
      <c r="D23" s="105">
        <v>31513</v>
      </c>
      <c r="E23" s="106">
        <v>29</v>
      </c>
      <c r="F23" s="107" t="s">
        <v>38</v>
      </c>
      <c r="G23" s="73" t="s">
        <v>394</v>
      </c>
      <c r="H23" s="73" t="s">
        <v>309</v>
      </c>
      <c r="I23" s="67">
        <v>82.6</v>
      </c>
      <c r="J23" s="126">
        <v>0.6694220000000001</v>
      </c>
      <c r="K23" s="234"/>
      <c r="L23" s="236"/>
      <c r="M23" s="236"/>
      <c r="N23" s="236"/>
      <c r="O23" s="242"/>
      <c r="P23" s="249"/>
      <c r="Q23" s="249"/>
      <c r="R23" s="224"/>
      <c r="S23" s="224"/>
      <c r="T23" s="224"/>
      <c r="U23" s="227"/>
      <c r="V23" s="227"/>
      <c r="W23" s="230"/>
    </row>
    <row r="24" spans="1:23" ht="15">
      <c r="A24" s="345" t="s">
        <v>395</v>
      </c>
      <c r="B24" s="49">
        <v>319058</v>
      </c>
      <c r="C24" s="49" t="s">
        <v>37</v>
      </c>
      <c r="D24" s="112">
        <v>36037</v>
      </c>
      <c r="E24" s="109">
        <v>16</v>
      </c>
      <c r="F24" s="110" t="s">
        <v>171</v>
      </c>
      <c r="G24" s="53" t="s">
        <v>396</v>
      </c>
      <c r="H24" s="53" t="s">
        <v>397</v>
      </c>
      <c r="I24" s="49">
        <v>66</v>
      </c>
      <c r="J24" s="127">
        <v>0.785197</v>
      </c>
      <c r="K24" s="232"/>
      <c r="L24" s="235">
        <v>107.5</v>
      </c>
      <c r="M24" s="235">
        <v>112.5</v>
      </c>
      <c r="N24" s="238">
        <v>120</v>
      </c>
      <c r="O24" s="241">
        <v>95</v>
      </c>
      <c r="P24" s="241">
        <v>97.5</v>
      </c>
      <c r="Q24" s="241">
        <v>100</v>
      </c>
      <c r="R24" s="223">
        <v>170</v>
      </c>
      <c r="S24" s="223">
        <v>180</v>
      </c>
      <c r="T24" s="223">
        <v>190</v>
      </c>
      <c r="U24" s="254">
        <v>267.7501925</v>
      </c>
      <c r="V24" s="244">
        <v>267.7501925</v>
      </c>
      <c r="W24" s="229" t="s">
        <v>398</v>
      </c>
    </row>
    <row r="25" spans="1:23" ht="15">
      <c r="A25" s="343"/>
      <c r="B25" s="34">
        <v>319064</v>
      </c>
      <c r="C25" s="34" t="s">
        <v>37</v>
      </c>
      <c r="D25" s="102">
        <v>25184</v>
      </c>
      <c r="E25" s="103">
        <v>46</v>
      </c>
      <c r="F25" s="104" t="s">
        <v>50</v>
      </c>
      <c r="G25" s="35" t="s">
        <v>399</v>
      </c>
      <c r="H25" s="35" t="s">
        <v>400</v>
      </c>
      <c r="I25" s="34">
        <v>73.8</v>
      </c>
      <c r="J25" s="125">
        <v>0.720699</v>
      </c>
      <c r="K25" s="233"/>
      <c r="L25" s="236"/>
      <c r="M25" s="236"/>
      <c r="N25" s="239"/>
      <c r="O25" s="242"/>
      <c r="P25" s="242"/>
      <c r="Q25" s="242"/>
      <c r="R25" s="224"/>
      <c r="S25" s="224"/>
      <c r="T25" s="224"/>
      <c r="U25" s="255"/>
      <c r="V25" s="227"/>
      <c r="W25" s="230"/>
    </row>
    <row r="26" spans="1:23" ht="15.75" thickBot="1">
      <c r="A26" s="344"/>
      <c r="B26" s="61">
        <v>167082</v>
      </c>
      <c r="C26" s="61" t="s">
        <v>37</v>
      </c>
      <c r="D26" s="113">
        <v>19086</v>
      </c>
      <c r="E26" s="114">
        <v>63</v>
      </c>
      <c r="F26" s="115" t="s">
        <v>116</v>
      </c>
      <c r="G26" s="65" t="s">
        <v>401</v>
      </c>
      <c r="H26" s="65" t="s">
        <v>402</v>
      </c>
      <c r="I26" s="61">
        <v>130.8</v>
      </c>
      <c r="J26" s="128">
        <v>0.5649770000000001</v>
      </c>
      <c r="K26" s="234"/>
      <c r="L26" s="237"/>
      <c r="M26" s="237"/>
      <c r="N26" s="240"/>
      <c r="O26" s="243"/>
      <c r="P26" s="243"/>
      <c r="Q26" s="243"/>
      <c r="R26" s="225"/>
      <c r="S26" s="225"/>
      <c r="T26" s="225"/>
      <c r="U26" s="256"/>
      <c r="V26" s="228"/>
      <c r="W26" s="231"/>
    </row>
    <row r="27" spans="1:23" ht="15">
      <c r="A27" s="345" t="s">
        <v>403</v>
      </c>
      <c r="B27" s="49">
        <v>351911</v>
      </c>
      <c r="C27" s="49" t="s">
        <v>37</v>
      </c>
      <c r="D27" s="112">
        <v>30191</v>
      </c>
      <c r="E27" s="109">
        <v>32</v>
      </c>
      <c r="F27" s="110" t="s">
        <v>38</v>
      </c>
      <c r="G27" s="53" t="s">
        <v>404</v>
      </c>
      <c r="H27" s="53" t="s">
        <v>309</v>
      </c>
      <c r="I27" s="49">
        <v>82.5</v>
      </c>
      <c r="J27" s="127">
        <v>0.669907</v>
      </c>
      <c r="K27" s="232"/>
      <c r="L27" s="235">
        <v>170</v>
      </c>
      <c r="M27" s="235">
        <v>180</v>
      </c>
      <c r="N27" s="238">
        <v>190</v>
      </c>
      <c r="O27" s="241">
        <v>170</v>
      </c>
      <c r="P27" s="241">
        <v>180</v>
      </c>
      <c r="Q27" s="248">
        <v>190</v>
      </c>
      <c r="R27" s="223">
        <v>205</v>
      </c>
      <c r="S27" s="223">
        <v>215</v>
      </c>
      <c r="T27" s="251">
        <v>230</v>
      </c>
      <c r="U27" s="332">
        <v>368.661105</v>
      </c>
      <c r="V27" s="244">
        <v>368.661105</v>
      </c>
      <c r="W27" s="229" t="s">
        <v>405</v>
      </c>
    </row>
    <row r="28" spans="1:23" ht="15">
      <c r="A28" s="343"/>
      <c r="B28" s="34">
        <v>376459</v>
      </c>
      <c r="C28" s="34" t="s">
        <v>37</v>
      </c>
      <c r="D28" s="102">
        <v>31391</v>
      </c>
      <c r="E28" s="103">
        <v>29</v>
      </c>
      <c r="F28" s="104" t="s">
        <v>38</v>
      </c>
      <c r="G28" s="35" t="s">
        <v>406</v>
      </c>
      <c r="H28" s="35" t="s">
        <v>235</v>
      </c>
      <c r="I28" s="34">
        <v>93.1</v>
      </c>
      <c r="J28" s="125">
        <v>0.6278710000000001</v>
      </c>
      <c r="K28" s="233"/>
      <c r="L28" s="236"/>
      <c r="M28" s="236"/>
      <c r="N28" s="239"/>
      <c r="O28" s="242"/>
      <c r="P28" s="242"/>
      <c r="Q28" s="249"/>
      <c r="R28" s="224"/>
      <c r="S28" s="224"/>
      <c r="T28" s="252"/>
      <c r="U28" s="227"/>
      <c r="V28" s="227"/>
      <c r="W28" s="230"/>
    </row>
    <row r="29" spans="1:23" ht="15.75" thickBot="1">
      <c r="A29" s="344"/>
      <c r="B29" s="130">
        <v>329014</v>
      </c>
      <c r="C29" s="61" t="s">
        <v>37</v>
      </c>
      <c r="D29" s="113">
        <v>29631</v>
      </c>
      <c r="E29" s="114">
        <v>34</v>
      </c>
      <c r="F29" s="115" t="s">
        <v>38</v>
      </c>
      <c r="G29" s="65" t="s">
        <v>407</v>
      </c>
      <c r="H29" s="65" t="s">
        <v>41</v>
      </c>
      <c r="I29" s="131">
        <v>93</v>
      </c>
      <c r="J29" s="128">
        <v>0.628191</v>
      </c>
      <c r="K29" s="234"/>
      <c r="L29" s="237"/>
      <c r="M29" s="237"/>
      <c r="N29" s="240"/>
      <c r="O29" s="243"/>
      <c r="P29" s="243"/>
      <c r="Q29" s="250"/>
      <c r="R29" s="225"/>
      <c r="S29" s="225"/>
      <c r="T29" s="253"/>
      <c r="U29" s="227"/>
      <c r="V29" s="228"/>
      <c r="W29" s="231"/>
    </row>
    <row r="30" spans="1:23" ht="15">
      <c r="A30" s="345" t="s">
        <v>408</v>
      </c>
      <c r="B30" s="132">
        <v>314288</v>
      </c>
      <c r="C30" s="49" t="s">
        <v>37</v>
      </c>
      <c r="D30" s="112">
        <v>30539</v>
      </c>
      <c r="E30" s="109">
        <v>31</v>
      </c>
      <c r="F30" s="110" t="s">
        <v>38</v>
      </c>
      <c r="G30" s="53" t="s">
        <v>409</v>
      </c>
      <c r="H30" s="53" t="s">
        <v>88</v>
      </c>
      <c r="I30" s="133">
        <v>102.3</v>
      </c>
      <c r="J30" s="127">
        <v>0.6032420000000001</v>
      </c>
      <c r="K30" s="232"/>
      <c r="L30" s="235">
        <v>180</v>
      </c>
      <c r="M30" s="235">
        <v>190</v>
      </c>
      <c r="N30" s="235">
        <v>200</v>
      </c>
      <c r="O30" s="241">
        <v>180</v>
      </c>
      <c r="P30" s="241">
        <v>190</v>
      </c>
      <c r="Q30" s="248">
        <v>200</v>
      </c>
      <c r="R30" s="223">
        <v>180</v>
      </c>
      <c r="S30" s="223">
        <v>190</v>
      </c>
      <c r="T30" s="223">
        <v>200</v>
      </c>
      <c r="U30" s="254">
        <v>360.39621</v>
      </c>
      <c r="V30" s="244">
        <v>360.39621</v>
      </c>
      <c r="W30" s="229" t="s">
        <v>410</v>
      </c>
    </row>
    <row r="31" spans="1:23" ht="15">
      <c r="A31" s="343"/>
      <c r="B31" s="134">
        <v>307030</v>
      </c>
      <c r="C31" s="34" t="s">
        <v>37</v>
      </c>
      <c r="D31" s="102">
        <v>31130</v>
      </c>
      <c r="E31" s="103">
        <v>30</v>
      </c>
      <c r="F31" s="104" t="s">
        <v>38</v>
      </c>
      <c r="G31" s="35" t="s">
        <v>411</v>
      </c>
      <c r="H31" s="35" t="s">
        <v>412</v>
      </c>
      <c r="I31" s="135">
        <v>115.9</v>
      </c>
      <c r="J31" s="125">
        <v>0.579859</v>
      </c>
      <c r="K31" s="233"/>
      <c r="L31" s="236"/>
      <c r="M31" s="236"/>
      <c r="N31" s="236"/>
      <c r="O31" s="242"/>
      <c r="P31" s="242"/>
      <c r="Q31" s="249"/>
      <c r="R31" s="224"/>
      <c r="S31" s="224"/>
      <c r="T31" s="224"/>
      <c r="U31" s="255"/>
      <c r="V31" s="227"/>
      <c r="W31" s="230"/>
    </row>
    <row r="32" spans="1:23" ht="15.75" thickBot="1">
      <c r="A32" s="344"/>
      <c r="B32" s="130">
        <v>358653</v>
      </c>
      <c r="C32" s="61" t="s">
        <v>37</v>
      </c>
      <c r="D32" s="113">
        <v>30952</v>
      </c>
      <c r="E32" s="114">
        <v>30</v>
      </c>
      <c r="F32" s="115" t="s">
        <v>38</v>
      </c>
      <c r="G32" s="65" t="s">
        <v>413</v>
      </c>
      <c r="H32" s="65" t="s">
        <v>414</v>
      </c>
      <c r="I32" s="131">
        <v>87.5</v>
      </c>
      <c r="J32" s="128">
        <v>0.647873</v>
      </c>
      <c r="K32" s="234"/>
      <c r="L32" s="237"/>
      <c r="M32" s="237"/>
      <c r="N32" s="237"/>
      <c r="O32" s="243"/>
      <c r="P32" s="243"/>
      <c r="Q32" s="250"/>
      <c r="R32" s="225"/>
      <c r="S32" s="225"/>
      <c r="T32" s="225"/>
      <c r="U32" s="256"/>
      <c r="V32" s="228"/>
      <c r="W32" s="231"/>
    </row>
    <row r="33" spans="1:23" ht="15">
      <c r="A33" s="345" t="s">
        <v>415</v>
      </c>
      <c r="B33" s="132">
        <v>396718</v>
      </c>
      <c r="C33" s="49" t="s">
        <v>142</v>
      </c>
      <c r="D33" s="112">
        <v>35184</v>
      </c>
      <c r="E33" s="109">
        <v>18</v>
      </c>
      <c r="F33" s="110" t="s">
        <v>39</v>
      </c>
      <c r="G33" s="53" t="s">
        <v>416</v>
      </c>
      <c r="H33" s="53" t="s">
        <v>417</v>
      </c>
      <c r="I33" s="133">
        <v>59</v>
      </c>
      <c r="J33" s="127">
        <v>1.1295389999999998</v>
      </c>
      <c r="K33" s="232"/>
      <c r="L33" s="235">
        <v>60</v>
      </c>
      <c r="M33" s="235">
        <v>62.5</v>
      </c>
      <c r="N33" s="235">
        <v>65</v>
      </c>
      <c r="O33" s="241">
        <v>40</v>
      </c>
      <c r="P33" s="248">
        <v>42.5</v>
      </c>
      <c r="Q33" s="248">
        <v>42.5</v>
      </c>
      <c r="R33" s="223">
        <v>75</v>
      </c>
      <c r="S33" s="223">
        <v>80</v>
      </c>
      <c r="T33" s="223">
        <v>90</v>
      </c>
      <c r="U33" s="332">
        <v>216.80639499999998</v>
      </c>
      <c r="V33" s="244">
        <v>216.80639499999998</v>
      </c>
      <c r="W33" s="471" t="s">
        <v>418</v>
      </c>
    </row>
    <row r="34" spans="1:23" ht="15">
      <c r="A34" s="343"/>
      <c r="B34" s="134">
        <v>396713</v>
      </c>
      <c r="C34" s="34" t="s">
        <v>142</v>
      </c>
      <c r="D34" s="102">
        <v>27682</v>
      </c>
      <c r="E34" s="103">
        <v>39</v>
      </c>
      <c r="F34" s="104" t="s">
        <v>50</v>
      </c>
      <c r="G34" s="35" t="s">
        <v>419</v>
      </c>
      <c r="H34" s="35" t="s">
        <v>420</v>
      </c>
      <c r="I34" s="135">
        <v>54</v>
      </c>
      <c r="J34" s="125">
        <v>1.210594</v>
      </c>
      <c r="K34" s="233"/>
      <c r="L34" s="236"/>
      <c r="M34" s="236"/>
      <c r="N34" s="236"/>
      <c r="O34" s="242"/>
      <c r="P34" s="249"/>
      <c r="Q34" s="249"/>
      <c r="R34" s="224"/>
      <c r="S34" s="224"/>
      <c r="T34" s="224"/>
      <c r="U34" s="227"/>
      <c r="V34" s="227"/>
      <c r="W34" s="472"/>
    </row>
    <row r="35" spans="1:23" ht="15.75" thickBot="1">
      <c r="A35" s="344"/>
      <c r="B35" s="130">
        <v>396715</v>
      </c>
      <c r="C35" s="61" t="s">
        <v>142</v>
      </c>
      <c r="D35" s="113">
        <v>35447</v>
      </c>
      <c r="E35" s="114">
        <v>18</v>
      </c>
      <c r="F35" s="115" t="s">
        <v>171</v>
      </c>
      <c r="G35" s="65" t="s">
        <v>421</v>
      </c>
      <c r="H35" s="65" t="s">
        <v>422</v>
      </c>
      <c r="I35" s="131">
        <v>64.5</v>
      </c>
      <c r="J35" s="128">
        <v>1.05514</v>
      </c>
      <c r="K35" s="234"/>
      <c r="L35" s="237"/>
      <c r="M35" s="237"/>
      <c r="N35" s="237"/>
      <c r="O35" s="243"/>
      <c r="P35" s="250"/>
      <c r="Q35" s="250"/>
      <c r="R35" s="225"/>
      <c r="S35" s="225"/>
      <c r="T35" s="225"/>
      <c r="U35" s="227"/>
      <c r="V35" s="228"/>
      <c r="W35" s="473"/>
    </row>
    <row r="36" spans="1:23" ht="15">
      <c r="A36" s="345" t="s">
        <v>423</v>
      </c>
      <c r="B36" s="132">
        <v>30796</v>
      </c>
      <c r="C36" s="49" t="s">
        <v>37</v>
      </c>
      <c r="D36" s="112">
        <v>20651</v>
      </c>
      <c r="E36" s="109">
        <v>58</v>
      </c>
      <c r="F36" s="110" t="s">
        <v>51</v>
      </c>
      <c r="G36" s="53" t="s">
        <v>424</v>
      </c>
      <c r="H36" s="53" t="s">
        <v>425</v>
      </c>
      <c r="I36" s="133">
        <v>91.6</v>
      </c>
      <c r="J36" s="127">
        <v>0.632802</v>
      </c>
      <c r="K36" s="232"/>
      <c r="L36" s="235">
        <v>155</v>
      </c>
      <c r="M36" s="235">
        <v>165</v>
      </c>
      <c r="N36" s="235">
        <v>170</v>
      </c>
      <c r="O36" s="241">
        <v>110</v>
      </c>
      <c r="P36" s="241">
        <v>115</v>
      </c>
      <c r="Q36" s="241">
        <v>120</v>
      </c>
      <c r="R36" s="223">
        <v>170</v>
      </c>
      <c r="S36" s="223">
        <v>180</v>
      </c>
      <c r="T36" s="223">
        <v>190</v>
      </c>
      <c r="U36" s="254">
        <v>324.55447</v>
      </c>
      <c r="V36" s="244">
        <v>324.55447</v>
      </c>
      <c r="W36" s="468" t="s">
        <v>426</v>
      </c>
    </row>
    <row r="37" spans="1:23" ht="15">
      <c r="A37" s="343"/>
      <c r="B37" s="134">
        <v>272010</v>
      </c>
      <c r="C37" s="34" t="s">
        <v>37</v>
      </c>
      <c r="D37" s="102">
        <v>26115</v>
      </c>
      <c r="E37" s="103">
        <v>43</v>
      </c>
      <c r="F37" s="104" t="s">
        <v>50</v>
      </c>
      <c r="G37" s="35" t="s">
        <v>427</v>
      </c>
      <c r="H37" s="35" t="s">
        <v>428</v>
      </c>
      <c r="I37" s="135">
        <v>69.5</v>
      </c>
      <c r="J37" s="125">
        <v>0.753526</v>
      </c>
      <c r="K37" s="233"/>
      <c r="L37" s="236"/>
      <c r="M37" s="236"/>
      <c r="N37" s="236"/>
      <c r="O37" s="242"/>
      <c r="P37" s="242"/>
      <c r="Q37" s="242"/>
      <c r="R37" s="224"/>
      <c r="S37" s="224"/>
      <c r="T37" s="224"/>
      <c r="U37" s="255"/>
      <c r="V37" s="227"/>
      <c r="W37" s="469"/>
    </row>
    <row r="38" spans="1:23" ht="15.75" thickBot="1">
      <c r="A38" s="344"/>
      <c r="B38" s="130">
        <v>18406</v>
      </c>
      <c r="C38" s="61" t="s">
        <v>37</v>
      </c>
      <c r="D38" s="113">
        <v>21411</v>
      </c>
      <c r="E38" s="114">
        <v>56</v>
      </c>
      <c r="F38" s="115" t="s">
        <v>51</v>
      </c>
      <c r="G38" s="65" t="s">
        <v>429</v>
      </c>
      <c r="H38" s="65" t="s">
        <v>180</v>
      </c>
      <c r="I38" s="131">
        <v>83.3</v>
      </c>
      <c r="J38" s="128">
        <v>0.666079</v>
      </c>
      <c r="K38" s="234"/>
      <c r="L38" s="237"/>
      <c r="M38" s="237"/>
      <c r="N38" s="237"/>
      <c r="O38" s="243"/>
      <c r="P38" s="243"/>
      <c r="Q38" s="243"/>
      <c r="R38" s="225"/>
      <c r="S38" s="225"/>
      <c r="T38" s="225"/>
      <c r="U38" s="256"/>
      <c r="V38" s="228"/>
      <c r="W38" s="470"/>
    </row>
    <row r="39" spans="1:23" ht="15">
      <c r="A39" s="345" t="s">
        <v>430</v>
      </c>
      <c r="B39" s="132">
        <v>396716</v>
      </c>
      <c r="C39" s="49" t="s">
        <v>142</v>
      </c>
      <c r="D39" s="112" t="s">
        <v>431</v>
      </c>
      <c r="E39" s="109" t="e">
        <v>#VALUE!</v>
      </c>
      <c r="F39" s="110" t="s">
        <v>432</v>
      </c>
      <c r="G39" s="53" t="s">
        <v>433</v>
      </c>
      <c r="H39" s="53" t="s">
        <v>434</v>
      </c>
      <c r="I39" s="133">
        <v>46.4</v>
      </c>
      <c r="J39" s="127">
        <v>1.3573439999999999</v>
      </c>
      <c r="K39" s="232"/>
      <c r="L39" s="235">
        <v>32.5</v>
      </c>
      <c r="M39" s="235">
        <v>35</v>
      </c>
      <c r="N39" s="235">
        <v>37.5</v>
      </c>
      <c r="O39" s="241">
        <v>120</v>
      </c>
      <c r="P39" s="241">
        <v>130</v>
      </c>
      <c r="Q39" s="241">
        <v>135</v>
      </c>
      <c r="R39" s="223">
        <v>120</v>
      </c>
      <c r="S39" s="223">
        <v>130</v>
      </c>
      <c r="T39" s="251">
        <v>150</v>
      </c>
      <c r="U39" s="397">
        <v>247.65341</v>
      </c>
      <c r="V39" s="244">
        <v>247.65341</v>
      </c>
      <c r="W39" s="449" t="s">
        <v>435</v>
      </c>
    </row>
    <row r="40" spans="1:23" ht="15">
      <c r="A40" s="343"/>
      <c r="B40" s="134">
        <v>332581</v>
      </c>
      <c r="C40" s="34" t="s">
        <v>37</v>
      </c>
      <c r="D40" s="102">
        <v>21694</v>
      </c>
      <c r="E40" s="103">
        <v>55</v>
      </c>
      <c r="F40" s="104" t="s">
        <v>51</v>
      </c>
      <c r="G40" s="35" t="s">
        <v>436</v>
      </c>
      <c r="H40" s="35" t="s">
        <v>437</v>
      </c>
      <c r="I40" s="135">
        <v>68.5</v>
      </c>
      <c r="J40" s="125">
        <v>0.762078</v>
      </c>
      <c r="K40" s="233"/>
      <c r="L40" s="236"/>
      <c r="M40" s="236"/>
      <c r="N40" s="236"/>
      <c r="O40" s="242"/>
      <c r="P40" s="242"/>
      <c r="Q40" s="242"/>
      <c r="R40" s="224"/>
      <c r="S40" s="224"/>
      <c r="T40" s="252"/>
      <c r="U40" s="255"/>
      <c r="V40" s="227"/>
      <c r="W40" s="466"/>
    </row>
    <row r="41" spans="1:23" ht="15.75" thickBot="1">
      <c r="A41" s="344"/>
      <c r="B41" s="130">
        <v>332580</v>
      </c>
      <c r="C41" s="61" t="s">
        <v>37</v>
      </c>
      <c r="D41" s="113">
        <v>32186</v>
      </c>
      <c r="E41" s="114">
        <v>27</v>
      </c>
      <c r="F41" s="115" t="s">
        <v>38</v>
      </c>
      <c r="G41" s="65" t="s">
        <v>438</v>
      </c>
      <c r="H41" s="65" t="s">
        <v>439</v>
      </c>
      <c r="I41" s="131">
        <v>73.6</v>
      </c>
      <c r="J41" s="128">
        <v>0.7220960000000001</v>
      </c>
      <c r="K41" s="234"/>
      <c r="L41" s="237"/>
      <c r="M41" s="237"/>
      <c r="N41" s="237"/>
      <c r="O41" s="243"/>
      <c r="P41" s="243"/>
      <c r="Q41" s="243"/>
      <c r="R41" s="225"/>
      <c r="S41" s="225"/>
      <c r="T41" s="253"/>
      <c r="U41" s="256"/>
      <c r="V41" s="228"/>
      <c r="W41" s="467"/>
    </row>
    <row r="42" spans="1:23" ht="15">
      <c r="A42" s="38"/>
      <c r="B42" s="38"/>
      <c r="C42" s="38"/>
      <c r="D42" s="39"/>
      <c r="E42" s="26"/>
      <c r="F42" s="26"/>
      <c r="G42" s="38"/>
      <c r="H42" s="20"/>
      <c r="I42" s="27"/>
      <c r="J42" s="28"/>
      <c r="K42" s="38"/>
      <c r="L42" s="38"/>
      <c r="M42" s="38"/>
      <c r="N42" s="38"/>
      <c r="O42" s="38"/>
      <c r="P42" s="38"/>
      <c r="Q42" s="38"/>
      <c r="R42" s="38"/>
      <c r="S42" s="89"/>
      <c r="T42" s="89"/>
      <c r="U42" s="314"/>
      <c r="V42" s="315"/>
      <c r="W42" s="38"/>
    </row>
    <row r="43" spans="1:23" ht="15">
      <c r="A43" s="316" t="s">
        <v>104</v>
      </c>
      <c r="B43" s="317"/>
      <c r="C43" s="121"/>
      <c r="D43" s="122"/>
      <c r="E43" s="123"/>
      <c r="F43" s="123"/>
      <c r="G43" s="124"/>
      <c r="H43" s="318" t="s">
        <v>105</v>
      </c>
      <c r="I43" s="319"/>
      <c r="J43" s="320"/>
      <c r="K43" s="318" t="s">
        <v>106</v>
      </c>
      <c r="L43" s="319"/>
      <c r="M43" s="319"/>
      <c r="N43" s="320"/>
      <c r="O43" s="321" t="s">
        <v>107</v>
      </c>
      <c r="P43" s="322"/>
      <c r="Q43" s="323"/>
      <c r="R43" s="318" t="s">
        <v>108</v>
      </c>
      <c r="S43" s="319"/>
      <c r="T43" s="320"/>
      <c r="U43" s="280"/>
      <c r="V43" s="280"/>
      <c r="W43" s="98"/>
    </row>
    <row r="44" spans="1:23" ht="15">
      <c r="A44" s="324"/>
      <c r="B44" s="325"/>
      <c r="C44" s="325"/>
      <c r="D44" s="325"/>
      <c r="E44" s="325"/>
      <c r="F44" s="325"/>
      <c r="G44" s="326"/>
      <c r="H44" s="327" t="s">
        <v>440</v>
      </c>
      <c r="I44" s="328"/>
      <c r="J44" s="329"/>
      <c r="K44" s="330" t="s">
        <v>441</v>
      </c>
      <c r="L44" s="330"/>
      <c r="M44" s="330"/>
      <c r="N44" s="331"/>
      <c r="O44" s="333" t="s">
        <v>442</v>
      </c>
      <c r="P44" s="334"/>
      <c r="Q44" s="335"/>
      <c r="R44" s="336" t="s">
        <v>443</v>
      </c>
      <c r="S44" s="337"/>
      <c r="T44" s="338"/>
      <c r="U44" s="280"/>
      <c r="V44" s="280"/>
      <c r="W44" s="98"/>
    </row>
  </sheetData>
  <sheetProtection/>
  <mergeCells count="187">
    <mergeCell ref="H1:N3"/>
    <mergeCell ref="A2:C2"/>
    <mergeCell ref="A3:C3"/>
    <mergeCell ref="F5:G5"/>
    <mergeCell ref="I5:N5"/>
    <mergeCell ref="S5:T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R7:T7"/>
    <mergeCell ref="U7:U8"/>
    <mergeCell ref="V7:V8"/>
    <mergeCell ref="W7:W8"/>
    <mergeCell ref="A9:A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A12:A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A15:A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A18:A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A21:A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A24:A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A27:A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A30:A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A33:A35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A36:A38"/>
    <mergeCell ref="K36:K38"/>
    <mergeCell ref="L36:L38"/>
    <mergeCell ref="M36:M38"/>
    <mergeCell ref="N36:N38"/>
    <mergeCell ref="O36:O38"/>
    <mergeCell ref="P36:P38"/>
    <mergeCell ref="Q36:Q38"/>
    <mergeCell ref="R36:R38"/>
    <mergeCell ref="S36:S38"/>
    <mergeCell ref="T36:T38"/>
    <mergeCell ref="U36:U38"/>
    <mergeCell ref="V36:V38"/>
    <mergeCell ref="W36:W38"/>
    <mergeCell ref="R39:R41"/>
    <mergeCell ref="S39:S41"/>
    <mergeCell ref="T39:T41"/>
    <mergeCell ref="U39:U41"/>
    <mergeCell ref="A39:A41"/>
    <mergeCell ref="K39:K41"/>
    <mergeCell ref="L39:L41"/>
    <mergeCell ref="M39:M41"/>
    <mergeCell ref="N39:N41"/>
    <mergeCell ref="V39:V41"/>
    <mergeCell ref="O39:O41"/>
    <mergeCell ref="A43:B43"/>
    <mergeCell ref="H43:J43"/>
    <mergeCell ref="K43:N43"/>
    <mergeCell ref="O43:Q43"/>
    <mergeCell ref="R43:T43"/>
    <mergeCell ref="W39:W41"/>
    <mergeCell ref="U42:U44"/>
    <mergeCell ref="V42:V44"/>
    <mergeCell ref="P39:P41"/>
    <mergeCell ref="Q39:Q41"/>
    <mergeCell ref="A44:G44"/>
    <mergeCell ref="H44:J44"/>
    <mergeCell ref="K44:N44"/>
    <mergeCell ref="O44:Q44"/>
    <mergeCell ref="R44:T44"/>
  </mergeCells>
  <conditionalFormatting sqref="I42 I6">
    <cfRule type="cellIs" priority="50" dxfId="328" operator="equal" stopIfTrue="1">
      <formula>FALSE</formula>
    </cfRule>
  </conditionalFormatting>
  <conditionalFormatting sqref="F9:F26">
    <cfRule type="cellIs" priority="49" dxfId="3" operator="equal" stopIfTrue="1">
      <formula>"interdit"</formula>
    </cfRule>
  </conditionalFormatting>
  <conditionalFormatting sqref="G9:G26">
    <cfRule type="expression" priority="46" dxfId="329" stopIfTrue="1">
      <formula>RIGHT(G9,LEN("'HM'"))="'HM'"</formula>
    </cfRule>
    <cfRule type="expression" priority="47" dxfId="329" stopIfTrue="1">
      <formula>RIGHT(G9,LEN("'HM'"))="'HM'"</formula>
    </cfRule>
    <cfRule type="expression" priority="48" dxfId="329" stopIfTrue="1">
      <formula>RIGHT(G9,LEN("'HM'"))="'HM'"</formula>
    </cfRule>
  </conditionalFormatting>
  <conditionalFormatting sqref="F39:F41">
    <cfRule type="cellIs" priority="45" dxfId="3" operator="equal" stopIfTrue="1">
      <formula>"interdit"</formula>
    </cfRule>
  </conditionalFormatting>
  <conditionalFormatting sqref="G39:G41">
    <cfRule type="expression" priority="42" dxfId="329" stopIfTrue="1">
      <formula>RIGHT(G39,LEN("'HM'"))="'HM'"</formula>
    </cfRule>
    <cfRule type="expression" priority="43" dxfId="329" stopIfTrue="1">
      <formula>RIGHT(G39,LEN("'HM'"))="'HM'"</formula>
    </cfRule>
    <cfRule type="expression" priority="44" dxfId="329" stopIfTrue="1">
      <formula>RIGHT(G39,LEN("'HM'"))="'HM'"</formula>
    </cfRule>
  </conditionalFormatting>
  <conditionalFormatting sqref="F36:F38">
    <cfRule type="cellIs" priority="41" dxfId="3" operator="equal" stopIfTrue="1">
      <formula>"interdit"</formula>
    </cfRule>
  </conditionalFormatting>
  <conditionalFormatting sqref="G36:G38">
    <cfRule type="expression" priority="38" dxfId="329" stopIfTrue="1">
      <formula>RIGHT(G36,LEN("'HM'"))="'HM'"</formula>
    </cfRule>
    <cfRule type="expression" priority="39" dxfId="329" stopIfTrue="1">
      <formula>RIGHT(G36,LEN("'HM'"))="'HM'"</formula>
    </cfRule>
    <cfRule type="expression" priority="40" dxfId="329" stopIfTrue="1">
      <formula>RIGHT(G36,LEN("'HM'"))="'HM'"</formula>
    </cfRule>
  </conditionalFormatting>
  <conditionalFormatting sqref="F27:F29">
    <cfRule type="cellIs" priority="37" dxfId="3" operator="equal" stopIfTrue="1">
      <formula>"interdit"</formula>
    </cfRule>
  </conditionalFormatting>
  <conditionalFormatting sqref="G27:G29">
    <cfRule type="expression" priority="34" dxfId="329" stopIfTrue="1">
      <formula>RIGHT(G27,LEN("'HM'"))="'HM'"</formula>
    </cfRule>
    <cfRule type="expression" priority="35" dxfId="329" stopIfTrue="1">
      <formula>RIGHT(G27,LEN("'HM'"))="'HM'"</formula>
    </cfRule>
    <cfRule type="expression" priority="36" dxfId="329" stopIfTrue="1">
      <formula>RIGHT(G27,LEN("'HM'"))="'HM'"</formula>
    </cfRule>
  </conditionalFormatting>
  <conditionalFormatting sqref="F30:F32">
    <cfRule type="cellIs" priority="33" dxfId="3" operator="equal" stopIfTrue="1">
      <formula>"interdit"</formula>
    </cfRule>
  </conditionalFormatting>
  <conditionalFormatting sqref="G30:G32">
    <cfRule type="expression" priority="30" dxfId="329" stopIfTrue="1">
      <formula>RIGHT(G30,LEN("'HM'"))="'HM'"</formula>
    </cfRule>
    <cfRule type="expression" priority="31" dxfId="329" stopIfTrue="1">
      <formula>RIGHT(G30,LEN("'HM'"))="'HM'"</formula>
    </cfRule>
    <cfRule type="expression" priority="32" dxfId="329" stopIfTrue="1">
      <formula>RIGHT(G30,LEN("'HM'"))="'HM'"</formula>
    </cfRule>
  </conditionalFormatting>
  <conditionalFormatting sqref="F33:F35">
    <cfRule type="cellIs" priority="29" dxfId="3" operator="equal" stopIfTrue="1">
      <formula>"interdit"</formula>
    </cfRule>
  </conditionalFormatting>
  <conditionalFormatting sqref="G33:G35">
    <cfRule type="expression" priority="26" dxfId="329" stopIfTrue="1">
      <formula>RIGHT(G33,LEN("'HM'"))="'HM'"</formula>
    </cfRule>
    <cfRule type="expression" priority="27" dxfId="329" stopIfTrue="1">
      <formula>RIGHT(G33,LEN("'HM'"))="'HM'"</formula>
    </cfRule>
    <cfRule type="expression" priority="28" dxfId="329" stopIfTrue="1">
      <formula>RIGHT(G33,LEN("'HM'"))="'HM'"</formula>
    </cfRule>
  </conditionalFormatting>
  <conditionalFormatting sqref="I42 I6">
    <cfRule type="cellIs" priority="25" dxfId="328" operator="equal" stopIfTrue="1">
      <formula>FALSE</formula>
    </cfRule>
  </conditionalFormatting>
  <conditionalFormatting sqref="F9:F26">
    <cfRule type="cellIs" priority="24" dxfId="3" operator="equal" stopIfTrue="1">
      <formula>"interdit"</formula>
    </cfRule>
  </conditionalFormatting>
  <conditionalFormatting sqref="G9:G26">
    <cfRule type="expression" priority="21" dxfId="329" stopIfTrue="1">
      <formula>RIGHT(G9,LEN("'HM'"))="'HM'"</formula>
    </cfRule>
    <cfRule type="expression" priority="22" dxfId="329" stopIfTrue="1">
      <formula>RIGHT(G9,LEN("'HM'"))="'HM'"</formula>
    </cfRule>
    <cfRule type="expression" priority="23" dxfId="329" stopIfTrue="1">
      <formula>RIGHT(G9,LEN("'HM'"))="'HM'"</formula>
    </cfRule>
  </conditionalFormatting>
  <conditionalFormatting sqref="F39:F41">
    <cfRule type="cellIs" priority="20" dxfId="3" operator="equal" stopIfTrue="1">
      <formula>"interdit"</formula>
    </cfRule>
  </conditionalFormatting>
  <conditionalFormatting sqref="G39:G41">
    <cfRule type="expression" priority="17" dxfId="329" stopIfTrue="1">
      <formula>RIGHT(G39,LEN("'HM'"))="'HM'"</formula>
    </cfRule>
    <cfRule type="expression" priority="18" dxfId="329" stopIfTrue="1">
      <formula>RIGHT(G39,LEN("'HM'"))="'HM'"</formula>
    </cfRule>
    <cfRule type="expression" priority="19" dxfId="329" stopIfTrue="1">
      <formula>RIGHT(G39,LEN("'HM'"))="'HM'"</formula>
    </cfRule>
  </conditionalFormatting>
  <conditionalFormatting sqref="F36:F38">
    <cfRule type="cellIs" priority="16" dxfId="3" operator="equal" stopIfTrue="1">
      <formula>"interdit"</formula>
    </cfRule>
  </conditionalFormatting>
  <conditionalFormatting sqref="G36:G38">
    <cfRule type="expression" priority="13" dxfId="329" stopIfTrue="1">
      <formula>RIGHT(G36,LEN("'HM'"))="'HM'"</formula>
    </cfRule>
    <cfRule type="expression" priority="14" dxfId="329" stopIfTrue="1">
      <formula>RIGHT(G36,LEN("'HM'"))="'HM'"</formula>
    </cfRule>
    <cfRule type="expression" priority="15" dxfId="329" stopIfTrue="1">
      <formula>RIGHT(G36,LEN("'HM'"))="'HM'"</formula>
    </cfRule>
  </conditionalFormatting>
  <conditionalFormatting sqref="F27:F29">
    <cfRule type="cellIs" priority="12" dxfId="3" operator="equal" stopIfTrue="1">
      <formula>"interdit"</formula>
    </cfRule>
  </conditionalFormatting>
  <conditionalFormatting sqref="G27:G29">
    <cfRule type="expression" priority="9" dxfId="329" stopIfTrue="1">
      <formula>RIGHT(G27,LEN("'HM'"))="'HM'"</formula>
    </cfRule>
    <cfRule type="expression" priority="10" dxfId="329" stopIfTrue="1">
      <formula>RIGHT(G27,LEN("'HM'"))="'HM'"</formula>
    </cfRule>
    <cfRule type="expression" priority="11" dxfId="329" stopIfTrue="1">
      <formula>RIGHT(G27,LEN("'HM'"))="'HM'"</formula>
    </cfRule>
  </conditionalFormatting>
  <conditionalFormatting sqref="F30:F32">
    <cfRule type="cellIs" priority="8" dxfId="3" operator="equal" stopIfTrue="1">
      <formula>"interdit"</formula>
    </cfRule>
  </conditionalFormatting>
  <conditionalFormatting sqref="G30:G32">
    <cfRule type="expression" priority="5" dxfId="329" stopIfTrue="1">
      <formula>RIGHT(G30,LEN("'HM'"))="'HM'"</formula>
    </cfRule>
    <cfRule type="expression" priority="6" dxfId="329" stopIfTrue="1">
      <formula>RIGHT(G30,LEN("'HM'"))="'HM'"</formula>
    </cfRule>
    <cfRule type="expression" priority="7" dxfId="329" stopIfTrue="1">
      <formula>RIGHT(G30,LEN("'HM'"))="'HM'"</formula>
    </cfRule>
  </conditionalFormatting>
  <conditionalFormatting sqref="F33:F35">
    <cfRule type="cellIs" priority="4" dxfId="3" operator="equal" stopIfTrue="1">
      <formula>"interdit"</formula>
    </cfRule>
  </conditionalFormatting>
  <conditionalFormatting sqref="G33:G35">
    <cfRule type="expression" priority="1" dxfId="329" stopIfTrue="1">
      <formula>RIGHT(G33,LEN("'HM'"))="'HM'"</formula>
    </cfRule>
    <cfRule type="expression" priority="2" dxfId="329" stopIfTrue="1">
      <formula>RIGHT(G33,LEN("'HM'"))="'HM'"</formula>
    </cfRule>
    <cfRule type="expression" priority="3" dxfId="329" stopIfTrue="1">
      <formula>RIGHT(G33,LEN("'HM'"))="'HM'"</formula>
    </cfRule>
  </conditionalFormatting>
  <hyperlinks>
    <hyperlink ref="A1:C1" location="Sommaire!A1" display="Retour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00390625" style="0" customWidth="1"/>
    <col min="7" max="8" width="17.7109375" style="0" customWidth="1"/>
    <col min="9" max="10" width="8.7109375" style="0" customWidth="1"/>
    <col min="11" max="11" width="4.7109375" style="0" customWidth="1"/>
    <col min="12" max="12" width="6.57421875" style="0" customWidth="1"/>
    <col min="13" max="13" width="7.00390625" style="0" customWidth="1"/>
    <col min="14" max="14" width="6.421875" style="0" customWidth="1"/>
    <col min="15" max="15" width="5.8515625" style="0" customWidth="1"/>
    <col min="16" max="16" width="6.8515625" style="0" customWidth="1"/>
    <col min="17" max="17" width="6.28125" style="0" customWidth="1"/>
    <col min="18" max="18" width="7.140625" style="0" customWidth="1"/>
    <col min="19" max="19" width="6.00390625" style="0" customWidth="1"/>
    <col min="20" max="20" width="6.28125" style="0" customWidth="1"/>
    <col min="21" max="22" width="12.7109375" style="0" customWidth="1"/>
    <col min="23" max="23" width="7.00390625" style="0" customWidth="1"/>
  </cols>
  <sheetData>
    <row r="1" spans="1:23" ht="18" customHeight="1">
      <c r="A1" s="17" t="s">
        <v>22</v>
      </c>
      <c r="B1" s="139"/>
      <c r="C1" s="139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8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785</v>
      </c>
      <c r="G5" s="287"/>
      <c r="H5" s="42" t="s">
        <v>54</v>
      </c>
      <c r="I5" s="286" t="s">
        <v>14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452">
        <v>42119</v>
      </c>
      <c r="T5" s="453"/>
      <c r="U5" s="45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171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342" t="s">
        <v>786</v>
      </c>
      <c r="B9" s="34">
        <v>2463698</v>
      </c>
      <c r="C9" s="34" t="s">
        <v>37</v>
      </c>
      <c r="D9" s="102">
        <v>28681</v>
      </c>
      <c r="E9" s="103">
        <v>36</v>
      </c>
      <c r="F9" s="104" t="s">
        <v>38</v>
      </c>
      <c r="G9" s="35" t="s">
        <v>787</v>
      </c>
      <c r="H9" s="35" t="s">
        <v>42</v>
      </c>
      <c r="I9" s="34">
        <v>104.9</v>
      </c>
      <c r="J9" s="125">
        <v>0.597754</v>
      </c>
      <c r="K9" s="266">
        <v>2</v>
      </c>
      <c r="L9" s="268">
        <v>215</v>
      </c>
      <c r="M9" s="268">
        <v>225</v>
      </c>
      <c r="N9" s="268">
        <v>235</v>
      </c>
      <c r="O9" s="258">
        <v>180</v>
      </c>
      <c r="P9" s="258">
        <v>190</v>
      </c>
      <c r="Q9" s="258">
        <v>195</v>
      </c>
      <c r="R9" s="260">
        <v>220</v>
      </c>
      <c r="S9" s="260">
        <v>230</v>
      </c>
      <c r="T9" s="262">
        <v>237.5</v>
      </c>
      <c r="U9" s="264">
        <v>414.63628</v>
      </c>
      <c r="V9" s="265">
        <v>414.63628</v>
      </c>
      <c r="W9" s="257">
        <v>1</v>
      </c>
    </row>
    <row r="10" spans="1:23" ht="15">
      <c r="A10" s="343"/>
      <c r="B10" s="68">
        <v>182896</v>
      </c>
      <c r="C10" s="34" t="s">
        <v>37</v>
      </c>
      <c r="D10" s="102">
        <v>26169</v>
      </c>
      <c r="E10" s="103">
        <v>43</v>
      </c>
      <c r="F10" s="104" t="s">
        <v>50</v>
      </c>
      <c r="G10" s="35" t="s">
        <v>788</v>
      </c>
      <c r="H10" s="35" t="s">
        <v>780</v>
      </c>
      <c r="I10" s="34">
        <v>99.2</v>
      </c>
      <c r="J10" s="125">
        <v>0.610566</v>
      </c>
      <c r="K10" s="267"/>
      <c r="L10" s="236"/>
      <c r="M10" s="236"/>
      <c r="N10" s="236"/>
      <c r="O10" s="259"/>
      <c r="P10" s="259"/>
      <c r="Q10" s="259"/>
      <c r="R10" s="261"/>
      <c r="S10" s="261"/>
      <c r="T10" s="263"/>
      <c r="U10" s="227"/>
      <c r="V10" s="227"/>
      <c r="W10" s="230"/>
    </row>
    <row r="11" spans="1:23" ht="15.75" thickBot="1">
      <c r="A11" s="344"/>
      <c r="B11" s="69">
        <v>313306</v>
      </c>
      <c r="C11" s="67" t="s">
        <v>37</v>
      </c>
      <c r="D11" s="105">
        <v>27564</v>
      </c>
      <c r="E11" s="106">
        <v>39</v>
      </c>
      <c r="F11" s="107" t="s">
        <v>50</v>
      </c>
      <c r="G11" s="73" t="s">
        <v>789</v>
      </c>
      <c r="H11" s="73" t="s">
        <v>393</v>
      </c>
      <c r="I11" s="67">
        <v>81.6</v>
      </c>
      <c r="J11" s="126">
        <v>0.6743640000000001</v>
      </c>
      <c r="K11" s="267"/>
      <c r="L11" s="236"/>
      <c r="M11" s="236"/>
      <c r="N11" s="236"/>
      <c r="O11" s="259"/>
      <c r="P11" s="259"/>
      <c r="Q11" s="259"/>
      <c r="R11" s="261"/>
      <c r="S11" s="261"/>
      <c r="T11" s="263"/>
      <c r="U11" s="227"/>
      <c r="V11" s="227"/>
      <c r="W11" s="230"/>
    </row>
    <row r="12" spans="1:23" ht="15">
      <c r="A12" s="345" t="s">
        <v>790</v>
      </c>
      <c r="B12" s="49">
        <v>219845</v>
      </c>
      <c r="C12" s="49" t="s">
        <v>37</v>
      </c>
      <c r="D12" s="112">
        <v>24295</v>
      </c>
      <c r="E12" s="109">
        <v>48</v>
      </c>
      <c r="F12" s="110" t="s">
        <v>50</v>
      </c>
      <c r="G12" s="53" t="s">
        <v>791</v>
      </c>
      <c r="H12" s="53" t="s">
        <v>792</v>
      </c>
      <c r="I12" s="49">
        <v>88.7</v>
      </c>
      <c r="J12" s="127">
        <v>0.643206</v>
      </c>
      <c r="K12" s="232">
        <v>4</v>
      </c>
      <c r="L12" s="235">
        <v>195</v>
      </c>
      <c r="M12" s="238">
        <v>210</v>
      </c>
      <c r="N12" s="235">
        <v>210</v>
      </c>
      <c r="O12" s="241">
        <v>100</v>
      </c>
      <c r="P12" s="241">
        <v>110</v>
      </c>
      <c r="Q12" s="248">
        <v>115</v>
      </c>
      <c r="R12" s="223">
        <v>200</v>
      </c>
      <c r="S12" s="223">
        <v>210</v>
      </c>
      <c r="T12" s="223">
        <v>220</v>
      </c>
      <c r="U12" s="254">
        <v>357.89542000000006</v>
      </c>
      <c r="V12" s="244">
        <v>357.89542000000006</v>
      </c>
      <c r="W12" s="229">
        <v>2</v>
      </c>
    </row>
    <row r="13" spans="1:23" ht="15">
      <c r="A13" s="343"/>
      <c r="B13" s="34">
        <v>91914</v>
      </c>
      <c r="C13" s="34" t="s">
        <v>37</v>
      </c>
      <c r="D13" s="102">
        <v>16438</v>
      </c>
      <c r="E13" s="103">
        <v>70</v>
      </c>
      <c r="F13" s="104" t="s">
        <v>769</v>
      </c>
      <c r="G13" s="35" t="s">
        <v>793</v>
      </c>
      <c r="H13" s="35" t="s">
        <v>794</v>
      </c>
      <c r="I13" s="34">
        <v>74.5</v>
      </c>
      <c r="J13" s="125">
        <v>0.715902</v>
      </c>
      <c r="K13" s="233"/>
      <c r="L13" s="236"/>
      <c r="M13" s="239"/>
      <c r="N13" s="236"/>
      <c r="O13" s="242"/>
      <c r="P13" s="242"/>
      <c r="Q13" s="249"/>
      <c r="R13" s="224"/>
      <c r="S13" s="224"/>
      <c r="T13" s="224"/>
      <c r="U13" s="255"/>
      <c r="V13" s="227"/>
      <c r="W13" s="230"/>
    </row>
    <row r="14" spans="1:23" ht="15.75" thickBot="1">
      <c r="A14" s="344"/>
      <c r="B14" s="61">
        <v>362304</v>
      </c>
      <c r="C14" s="61" t="s">
        <v>37</v>
      </c>
      <c r="D14" s="113">
        <v>34997</v>
      </c>
      <c r="E14" s="106">
        <v>19</v>
      </c>
      <c r="F14" s="107" t="s">
        <v>39</v>
      </c>
      <c r="G14" s="65" t="s">
        <v>795</v>
      </c>
      <c r="H14" s="65" t="s">
        <v>796</v>
      </c>
      <c r="I14" s="61">
        <v>85.8</v>
      </c>
      <c r="J14" s="126">
        <v>0.654877</v>
      </c>
      <c r="K14" s="234"/>
      <c r="L14" s="237"/>
      <c r="M14" s="240"/>
      <c r="N14" s="237"/>
      <c r="O14" s="243"/>
      <c r="P14" s="243"/>
      <c r="Q14" s="250"/>
      <c r="R14" s="225"/>
      <c r="S14" s="225"/>
      <c r="T14" s="225"/>
      <c r="U14" s="256"/>
      <c r="V14" s="228"/>
      <c r="W14" s="231"/>
    </row>
    <row r="15" spans="1:23" ht="15">
      <c r="A15" s="345"/>
      <c r="B15" s="49"/>
      <c r="C15" s="49"/>
      <c r="D15" s="112"/>
      <c r="E15" s="109" t="s">
        <v>123</v>
      </c>
      <c r="F15" s="110" t="s">
        <v>123</v>
      </c>
      <c r="G15" s="53"/>
      <c r="H15" s="53"/>
      <c r="I15" s="49"/>
      <c r="J15" s="127">
        <v>0</v>
      </c>
      <c r="K15" s="232"/>
      <c r="L15" s="398"/>
      <c r="M15" s="398"/>
      <c r="N15" s="398"/>
      <c r="O15" s="394"/>
      <c r="P15" s="394"/>
      <c r="Q15" s="394"/>
      <c r="R15" s="401"/>
      <c r="S15" s="401"/>
      <c r="T15" s="401"/>
      <c r="U15" s="332">
        <v>0</v>
      </c>
      <c r="V15" s="244">
        <v>0</v>
      </c>
      <c r="W15" s="229"/>
    </row>
    <row r="16" spans="1:23" ht="15">
      <c r="A16" s="343"/>
      <c r="B16" s="34"/>
      <c r="C16" s="34"/>
      <c r="D16" s="102"/>
      <c r="E16" s="103" t="s">
        <v>123</v>
      </c>
      <c r="F16" s="104" t="s">
        <v>123</v>
      </c>
      <c r="G16" s="35"/>
      <c r="H16" s="35"/>
      <c r="I16" s="34"/>
      <c r="J16" s="125">
        <v>0</v>
      </c>
      <c r="K16" s="233"/>
      <c r="L16" s="236"/>
      <c r="M16" s="236"/>
      <c r="N16" s="236"/>
      <c r="O16" s="242"/>
      <c r="P16" s="242"/>
      <c r="Q16" s="242"/>
      <c r="R16" s="224"/>
      <c r="S16" s="224"/>
      <c r="T16" s="224"/>
      <c r="U16" s="227"/>
      <c r="V16" s="227"/>
      <c r="W16" s="230"/>
    </row>
    <row r="17" spans="1:23" ht="15.75" thickBot="1">
      <c r="A17" s="344"/>
      <c r="B17" s="61"/>
      <c r="C17" s="61"/>
      <c r="D17" s="113"/>
      <c r="E17" s="114" t="s">
        <v>123</v>
      </c>
      <c r="F17" s="115" t="s">
        <v>123</v>
      </c>
      <c r="G17" s="65"/>
      <c r="H17" s="65"/>
      <c r="I17" s="61"/>
      <c r="J17" s="128">
        <v>0</v>
      </c>
      <c r="K17" s="234"/>
      <c r="L17" s="237"/>
      <c r="M17" s="237"/>
      <c r="N17" s="237"/>
      <c r="O17" s="243"/>
      <c r="P17" s="243"/>
      <c r="Q17" s="243"/>
      <c r="R17" s="225"/>
      <c r="S17" s="225"/>
      <c r="T17" s="225"/>
      <c r="U17" s="227"/>
      <c r="V17" s="228"/>
      <c r="W17" s="231"/>
    </row>
    <row r="18" spans="1:23" ht="15">
      <c r="A18" s="345"/>
      <c r="B18" s="49"/>
      <c r="C18" s="49"/>
      <c r="D18" s="112"/>
      <c r="E18" s="109" t="s">
        <v>123</v>
      </c>
      <c r="F18" s="110" t="s">
        <v>123</v>
      </c>
      <c r="G18" s="53"/>
      <c r="H18" s="53"/>
      <c r="I18" s="49"/>
      <c r="J18" s="127">
        <v>0</v>
      </c>
      <c r="K18" s="232"/>
      <c r="L18" s="398"/>
      <c r="M18" s="398"/>
      <c r="N18" s="398"/>
      <c r="O18" s="394"/>
      <c r="P18" s="394"/>
      <c r="Q18" s="394"/>
      <c r="R18" s="401"/>
      <c r="S18" s="401"/>
      <c r="T18" s="401"/>
      <c r="U18" s="254">
        <v>0</v>
      </c>
      <c r="V18" s="244">
        <v>0</v>
      </c>
      <c r="W18" s="229"/>
    </row>
    <row r="19" spans="1:23" ht="15">
      <c r="A19" s="343"/>
      <c r="B19" s="34"/>
      <c r="C19" s="34"/>
      <c r="D19" s="102"/>
      <c r="E19" s="103" t="s">
        <v>123</v>
      </c>
      <c r="F19" s="104" t="s">
        <v>123</v>
      </c>
      <c r="G19" s="35"/>
      <c r="H19" s="35"/>
      <c r="I19" s="34"/>
      <c r="J19" s="125">
        <v>0</v>
      </c>
      <c r="K19" s="233"/>
      <c r="L19" s="399"/>
      <c r="M19" s="399"/>
      <c r="N19" s="399"/>
      <c r="O19" s="395"/>
      <c r="P19" s="395"/>
      <c r="Q19" s="395"/>
      <c r="R19" s="402"/>
      <c r="S19" s="402"/>
      <c r="T19" s="402"/>
      <c r="U19" s="255"/>
      <c r="V19" s="227"/>
      <c r="W19" s="230"/>
    </row>
    <row r="20" spans="1:23" ht="15.75" thickBot="1">
      <c r="A20" s="344"/>
      <c r="B20" s="61"/>
      <c r="C20" s="61"/>
      <c r="D20" s="113"/>
      <c r="E20" s="114" t="s">
        <v>123</v>
      </c>
      <c r="F20" s="115" t="s">
        <v>123</v>
      </c>
      <c r="G20" s="65"/>
      <c r="H20" s="65"/>
      <c r="I20" s="61"/>
      <c r="J20" s="128">
        <v>0</v>
      </c>
      <c r="K20" s="234"/>
      <c r="L20" s="400"/>
      <c r="M20" s="400"/>
      <c r="N20" s="400"/>
      <c r="O20" s="396"/>
      <c r="P20" s="396"/>
      <c r="Q20" s="396"/>
      <c r="R20" s="403"/>
      <c r="S20" s="403"/>
      <c r="T20" s="403"/>
      <c r="U20" s="256"/>
      <c r="V20" s="228"/>
      <c r="W20" s="231"/>
    </row>
    <row r="21" spans="1:23" ht="15">
      <c r="A21" s="345" t="s">
        <v>797</v>
      </c>
      <c r="B21" s="116">
        <v>374678</v>
      </c>
      <c r="C21" s="116" t="s">
        <v>37</v>
      </c>
      <c r="D21" s="111">
        <v>34426</v>
      </c>
      <c r="E21" s="117">
        <v>21</v>
      </c>
      <c r="F21" s="118" t="s">
        <v>39</v>
      </c>
      <c r="G21" s="119" t="s">
        <v>798</v>
      </c>
      <c r="H21" s="119" t="s">
        <v>364</v>
      </c>
      <c r="I21" s="116">
        <v>76.2</v>
      </c>
      <c r="J21" s="129">
        <v>0.7048220000000001</v>
      </c>
      <c r="K21" s="232">
        <v>6</v>
      </c>
      <c r="L21" s="351">
        <v>150</v>
      </c>
      <c r="M21" s="351">
        <v>160</v>
      </c>
      <c r="N21" s="448">
        <v>175</v>
      </c>
      <c r="O21" s="353">
        <v>120</v>
      </c>
      <c r="P21" s="353">
        <v>125</v>
      </c>
      <c r="Q21" s="352">
        <v>130</v>
      </c>
      <c r="R21" s="346">
        <v>190</v>
      </c>
      <c r="S21" s="346">
        <v>200</v>
      </c>
      <c r="T21" s="347">
        <v>215</v>
      </c>
      <c r="U21" s="332">
        <v>330.755495</v>
      </c>
      <c r="V21" s="348">
        <v>330.755495</v>
      </c>
      <c r="W21" s="405">
        <v>1</v>
      </c>
    </row>
    <row r="22" spans="1:23" ht="15">
      <c r="A22" s="343"/>
      <c r="B22" s="34">
        <v>383187</v>
      </c>
      <c r="C22" s="34" t="s">
        <v>37</v>
      </c>
      <c r="D22" s="102">
        <v>34057</v>
      </c>
      <c r="E22" s="103">
        <v>22</v>
      </c>
      <c r="F22" s="104" t="s">
        <v>39</v>
      </c>
      <c r="G22" s="35" t="s">
        <v>799</v>
      </c>
      <c r="H22" s="35" t="s">
        <v>541</v>
      </c>
      <c r="I22" s="34">
        <v>73.8</v>
      </c>
      <c r="J22" s="125">
        <v>0.720699</v>
      </c>
      <c r="K22" s="233"/>
      <c r="L22" s="236"/>
      <c r="M22" s="236"/>
      <c r="N22" s="239"/>
      <c r="O22" s="242"/>
      <c r="P22" s="242"/>
      <c r="Q22" s="249"/>
      <c r="R22" s="224"/>
      <c r="S22" s="224"/>
      <c r="T22" s="252"/>
      <c r="U22" s="227"/>
      <c r="V22" s="227"/>
      <c r="W22" s="230"/>
    </row>
    <row r="23" spans="1:23" ht="15.75" thickBot="1">
      <c r="A23" s="344"/>
      <c r="B23" s="67">
        <v>376084</v>
      </c>
      <c r="C23" s="67" t="s">
        <v>37</v>
      </c>
      <c r="D23" s="105">
        <v>34674</v>
      </c>
      <c r="E23" s="106">
        <v>20</v>
      </c>
      <c r="F23" s="107" t="s">
        <v>39</v>
      </c>
      <c r="G23" s="73" t="s">
        <v>800</v>
      </c>
      <c r="H23" s="73" t="s">
        <v>801</v>
      </c>
      <c r="I23" s="67">
        <v>89.7</v>
      </c>
      <c r="J23" s="126">
        <v>0.639483</v>
      </c>
      <c r="K23" s="234"/>
      <c r="L23" s="236"/>
      <c r="M23" s="236"/>
      <c r="N23" s="239"/>
      <c r="O23" s="242"/>
      <c r="P23" s="242"/>
      <c r="Q23" s="249"/>
      <c r="R23" s="224"/>
      <c r="S23" s="224"/>
      <c r="T23" s="252"/>
      <c r="U23" s="227"/>
      <c r="V23" s="227"/>
      <c r="W23" s="230"/>
    </row>
    <row r="24" spans="1:23" ht="15">
      <c r="A24" s="345" t="s">
        <v>786</v>
      </c>
      <c r="B24" s="49">
        <v>388046</v>
      </c>
      <c r="C24" s="49" t="s">
        <v>37</v>
      </c>
      <c r="D24" s="112">
        <v>35890</v>
      </c>
      <c r="E24" s="109">
        <v>17</v>
      </c>
      <c r="F24" s="110" t="s">
        <v>171</v>
      </c>
      <c r="G24" s="53" t="s">
        <v>802</v>
      </c>
      <c r="H24" s="53" t="s">
        <v>74</v>
      </c>
      <c r="I24" s="49">
        <v>66</v>
      </c>
      <c r="J24" s="127">
        <v>0.785197</v>
      </c>
      <c r="K24" s="232">
        <v>5</v>
      </c>
      <c r="L24" s="235">
        <v>115</v>
      </c>
      <c r="M24" s="235">
        <v>125</v>
      </c>
      <c r="N24" s="238">
        <v>130</v>
      </c>
      <c r="O24" s="241">
        <v>85</v>
      </c>
      <c r="P24" s="241">
        <v>90</v>
      </c>
      <c r="Q24" s="248">
        <v>95</v>
      </c>
      <c r="R24" s="223">
        <v>200</v>
      </c>
      <c r="S24" s="401"/>
      <c r="T24" s="401"/>
      <c r="U24" s="254">
        <v>297.332905</v>
      </c>
      <c r="V24" s="244">
        <v>297.332905</v>
      </c>
      <c r="W24" s="229">
        <v>2</v>
      </c>
    </row>
    <row r="25" spans="1:23" ht="15">
      <c r="A25" s="343"/>
      <c r="B25" s="34">
        <v>352476</v>
      </c>
      <c r="C25" s="34" t="s">
        <v>37</v>
      </c>
      <c r="D25" s="102">
        <v>35306</v>
      </c>
      <c r="E25" s="103">
        <v>18</v>
      </c>
      <c r="F25" s="104" t="s">
        <v>39</v>
      </c>
      <c r="G25" s="35" t="s">
        <v>803</v>
      </c>
      <c r="H25" s="35" t="s">
        <v>804</v>
      </c>
      <c r="I25" s="34">
        <v>87.4</v>
      </c>
      <c r="J25" s="125">
        <v>0.6482720000000001</v>
      </c>
      <c r="K25" s="233"/>
      <c r="L25" s="236"/>
      <c r="M25" s="236"/>
      <c r="N25" s="239"/>
      <c r="O25" s="242"/>
      <c r="P25" s="242"/>
      <c r="Q25" s="249"/>
      <c r="R25" s="224"/>
      <c r="S25" s="402"/>
      <c r="T25" s="402"/>
      <c r="U25" s="255"/>
      <c r="V25" s="227"/>
      <c r="W25" s="230"/>
    </row>
    <row r="26" spans="1:23" ht="15.75" thickBot="1">
      <c r="A26" s="344"/>
      <c r="B26" s="61">
        <v>310253</v>
      </c>
      <c r="C26" s="61" t="s">
        <v>37</v>
      </c>
      <c r="D26" s="113">
        <v>35266</v>
      </c>
      <c r="E26" s="114">
        <v>18</v>
      </c>
      <c r="F26" s="115" t="s">
        <v>39</v>
      </c>
      <c r="G26" s="65" t="s">
        <v>805</v>
      </c>
      <c r="H26" s="65" t="s">
        <v>806</v>
      </c>
      <c r="I26" s="61">
        <v>76.3</v>
      </c>
      <c r="J26" s="128">
        <v>0.704194</v>
      </c>
      <c r="K26" s="234"/>
      <c r="L26" s="237"/>
      <c r="M26" s="237"/>
      <c r="N26" s="240"/>
      <c r="O26" s="243"/>
      <c r="P26" s="243"/>
      <c r="Q26" s="250"/>
      <c r="R26" s="225"/>
      <c r="S26" s="403"/>
      <c r="T26" s="403"/>
      <c r="U26" s="256"/>
      <c r="V26" s="228"/>
      <c r="W26" s="231"/>
    </row>
    <row r="27" spans="1:23" ht="15">
      <c r="A27" s="345"/>
      <c r="B27" s="49"/>
      <c r="C27" s="49"/>
      <c r="D27" s="112"/>
      <c r="E27" s="109" t="s">
        <v>123</v>
      </c>
      <c r="F27" s="110" t="s">
        <v>123</v>
      </c>
      <c r="G27" s="53"/>
      <c r="H27" s="53"/>
      <c r="I27" s="49"/>
      <c r="J27" s="127">
        <v>0</v>
      </c>
      <c r="K27" s="232"/>
      <c r="L27" s="398"/>
      <c r="M27" s="398"/>
      <c r="N27" s="398"/>
      <c r="O27" s="394"/>
      <c r="P27" s="394"/>
      <c r="Q27" s="394"/>
      <c r="R27" s="401"/>
      <c r="S27" s="401"/>
      <c r="T27" s="401"/>
      <c r="U27" s="332">
        <v>0</v>
      </c>
      <c r="V27" s="244">
        <v>0</v>
      </c>
      <c r="W27" s="229"/>
    </row>
    <row r="28" spans="1:23" ht="15">
      <c r="A28" s="343"/>
      <c r="B28" s="34"/>
      <c r="C28" s="34"/>
      <c r="D28" s="102"/>
      <c r="E28" s="103" t="s">
        <v>123</v>
      </c>
      <c r="F28" s="104" t="s">
        <v>123</v>
      </c>
      <c r="G28" s="35"/>
      <c r="H28" s="35"/>
      <c r="I28" s="34"/>
      <c r="J28" s="125">
        <v>0</v>
      </c>
      <c r="K28" s="233"/>
      <c r="L28" s="399"/>
      <c r="M28" s="399"/>
      <c r="N28" s="399"/>
      <c r="O28" s="395"/>
      <c r="P28" s="395"/>
      <c r="Q28" s="395"/>
      <c r="R28" s="402"/>
      <c r="S28" s="402"/>
      <c r="T28" s="402"/>
      <c r="U28" s="227"/>
      <c r="V28" s="227"/>
      <c r="W28" s="230"/>
    </row>
    <row r="29" spans="1:23" ht="15.75" thickBot="1">
      <c r="A29" s="344"/>
      <c r="B29" s="130"/>
      <c r="C29" s="61"/>
      <c r="D29" s="113"/>
      <c r="E29" s="114" t="s">
        <v>123</v>
      </c>
      <c r="F29" s="115" t="s">
        <v>123</v>
      </c>
      <c r="G29" s="65"/>
      <c r="H29" s="65"/>
      <c r="I29" s="131"/>
      <c r="J29" s="128">
        <v>0</v>
      </c>
      <c r="K29" s="234"/>
      <c r="L29" s="400"/>
      <c r="M29" s="400"/>
      <c r="N29" s="400"/>
      <c r="O29" s="396"/>
      <c r="P29" s="396"/>
      <c r="Q29" s="396"/>
      <c r="R29" s="403"/>
      <c r="S29" s="403"/>
      <c r="T29" s="403"/>
      <c r="U29" s="227"/>
      <c r="V29" s="228"/>
      <c r="W29" s="231"/>
    </row>
    <row r="30" spans="1:23" ht="15.75" thickBot="1">
      <c r="A30" s="345"/>
      <c r="B30" s="132"/>
      <c r="C30" s="49"/>
      <c r="D30" s="108"/>
      <c r="E30" s="109" t="s">
        <v>123</v>
      </c>
      <c r="F30" s="110" t="s">
        <v>123</v>
      </c>
      <c r="G30" s="53"/>
      <c r="H30" s="53"/>
      <c r="I30" s="133"/>
      <c r="J30" s="127">
        <v>0</v>
      </c>
      <c r="K30" s="232"/>
      <c r="L30" s="398"/>
      <c r="M30" s="398"/>
      <c r="N30" s="398"/>
      <c r="O30" s="394"/>
      <c r="P30" s="394"/>
      <c r="Q30" s="394"/>
      <c r="R30" s="401"/>
      <c r="S30" s="401"/>
      <c r="T30" s="401"/>
      <c r="U30" s="254">
        <v>0</v>
      </c>
      <c r="V30" s="244">
        <v>0</v>
      </c>
      <c r="W30" s="229"/>
    </row>
    <row r="31" spans="1:23" ht="15.75" thickBot="1">
      <c r="A31" s="343"/>
      <c r="B31" s="132"/>
      <c r="C31" s="34"/>
      <c r="D31" s="108"/>
      <c r="E31" s="103" t="s">
        <v>123</v>
      </c>
      <c r="F31" s="104" t="s">
        <v>123</v>
      </c>
      <c r="G31" s="53"/>
      <c r="H31" s="53"/>
      <c r="I31" s="133"/>
      <c r="J31" s="125">
        <v>0</v>
      </c>
      <c r="K31" s="233"/>
      <c r="L31" s="236"/>
      <c r="M31" s="236"/>
      <c r="N31" s="236"/>
      <c r="O31" s="242"/>
      <c r="P31" s="242"/>
      <c r="Q31" s="242"/>
      <c r="R31" s="224"/>
      <c r="S31" s="224"/>
      <c r="T31" s="224"/>
      <c r="U31" s="255"/>
      <c r="V31" s="227"/>
      <c r="W31" s="230"/>
    </row>
    <row r="32" spans="1:23" ht="15.75" thickBot="1">
      <c r="A32" s="344"/>
      <c r="B32" s="132"/>
      <c r="C32" s="61"/>
      <c r="D32" s="108"/>
      <c r="E32" s="114" t="s">
        <v>123</v>
      </c>
      <c r="F32" s="115" t="s">
        <v>123</v>
      </c>
      <c r="G32" s="53"/>
      <c r="H32" s="53"/>
      <c r="I32" s="133"/>
      <c r="J32" s="128">
        <v>0</v>
      </c>
      <c r="K32" s="234"/>
      <c r="L32" s="237"/>
      <c r="M32" s="237"/>
      <c r="N32" s="237"/>
      <c r="O32" s="243"/>
      <c r="P32" s="243"/>
      <c r="Q32" s="243"/>
      <c r="R32" s="225"/>
      <c r="S32" s="225"/>
      <c r="T32" s="225"/>
      <c r="U32" s="256"/>
      <c r="V32" s="228"/>
      <c r="W32" s="231"/>
    </row>
    <row r="33" spans="1:23" ht="15">
      <c r="A33" s="345"/>
      <c r="B33" s="132"/>
      <c r="C33" s="49"/>
      <c r="D33" s="112"/>
      <c r="E33" s="109" t="s">
        <v>123</v>
      </c>
      <c r="F33" s="110" t="s">
        <v>123</v>
      </c>
      <c r="G33" s="53"/>
      <c r="H33" s="53"/>
      <c r="I33" s="133"/>
      <c r="J33" s="127">
        <v>0</v>
      </c>
      <c r="K33" s="232"/>
      <c r="L33" s="398"/>
      <c r="M33" s="398"/>
      <c r="N33" s="398"/>
      <c r="O33" s="394"/>
      <c r="P33" s="394"/>
      <c r="Q33" s="394"/>
      <c r="R33" s="401"/>
      <c r="S33" s="401"/>
      <c r="T33" s="401"/>
      <c r="U33" s="332">
        <v>0</v>
      </c>
      <c r="V33" s="244">
        <v>0</v>
      </c>
      <c r="W33" s="229"/>
    </row>
    <row r="34" spans="1:23" ht="15">
      <c r="A34" s="343"/>
      <c r="B34" s="134"/>
      <c r="C34" s="34"/>
      <c r="D34" s="102"/>
      <c r="E34" s="103" t="s">
        <v>123</v>
      </c>
      <c r="F34" s="104" t="s">
        <v>123</v>
      </c>
      <c r="G34" s="35"/>
      <c r="H34" s="35"/>
      <c r="I34" s="135"/>
      <c r="J34" s="125">
        <v>0</v>
      </c>
      <c r="K34" s="233"/>
      <c r="L34" s="399"/>
      <c r="M34" s="399"/>
      <c r="N34" s="399"/>
      <c r="O34" s="395"/>
      <c r="P34" s="395"/>
      <c r="Q34" s="395"/>
      <c r="R34" s="402"/>
      <c r="S34" s="402"/>
      <c r="T34" s="402"/>
      <c r="U34" s="227"/>
      <c r="V34" s="227"/>
      <c r="W34" s="230"/>
    </row>
    <row r="35" spans="1:23" ht="15.75" thickBot="1">
      <c r="A35" s="344"/>
      <c r="B35" s="130"/>
      <c r="C35" s="61"/>
      <c r="D35" s="113"/>
      <c r="E35" s="114" t="s">
        <v>123</v>
      </c>
      <c r="F35" s="115" t="s">
        <v>123</v>
      </c>
      <c r="G35" s="65"/>
      <c r="H35" s="65"/>
      <c r="I35" s="131"/>
      <c r="J35" s="128">
        <v>0</v>
      </c>
      <c r="K35" s="234"/>
      <c r="L35" s="400"/>
      <c r="M35" s="400"/>
      <c r="N35" s="400"/>
      <c r="O35" s="396"/>
      <c r="P35" s="396"/>
      <c r="Q35" s="396"/>
      <c r="R35" s="403"/>
      <c r="S35" s="403"/>
      <c r="T35" s="403"/>
      <c r="U35" s="227"/>
      <c r="V35" s="228"/>
      <c r="W35" s="231"/>
    </row>
    <row r="36" spans="1:23" ht="15">
      <c r="A36" s="345" t="s">
        <v>786</v>
      </c>
      <c r="B36" s="132">
        <v>159287</v>
      </c>
      <c r="C36" s="49" t="s">
        <v>37</v>
      </c>
      <c r="D36" s="108">
        <v>24613</v>
      </c>
      <c r="E36" s="109">
        <v>47</v>
      </c>
      <c r="F36" s="110" t="s">
        <v>50</v>
      </c>
      <c r="G36" s="53" t="s">
        <v>807</v>
      </c>
      <c r="H36" s="53" t="s">
        <v>610</v>
      </c>
      <c r="I36" s="133">
        <v>84.1</v>
      </c>
      <c r="J36" s="127">
        <v>0.662371</v>
      </c>
      <c r="K36" s="232">
        <v>3</v>
      </c>
      <c r="L36" s="235">
        <v>120</v>
      </c>
      <c r="M36" s="235">
        <v>130</v>
      </c>
      <c r="N36" s="238">
        <v>135</v>
      </c>
      <c r="O36" s="241">
        <v>75</v>
      </c>
      <c r="P36" s="241">
        <v>80</v>
      </c>
      <c r="Q36" s="248">
        <v>85</v>
      </c>
      <c r="R36" s="223">
        <v>200</v>
      </c>
      <c r="S36" s="223">
        <v>210</v>
      </c>
      <c r="T36" s="223">
        <v>217.5</v>
      </c>
      <c r="U36" s="254">
        <v>299.14275</v>
      </c>
      <c r="V36" s="244">
        <v>299.14275</v>
      </c>
      <c r="W36" s="229">
        <v>1</v>
      </c>
    </row>
    <row r="37" spans="1:23" ht="15">
      <c r="A37" s="343"/>
      <c r="B37" s="134">
        <v>240223</v>
      </c>
      <c r="C37" s="34" t="s">
        <v>142</v>
      </c>
      <c r="D37" s="102">
        <v>26633</v>
      </c>
      <c r="E37" s="103">
        <v>42</v>
      </c>
      <c r="F37" s="104" t="s">
        <v>50</v>
      </c>
      <c r="G37" s="35" t="s">
        <v>808</v>
      </c>
      <c r="H37" s="35" t="s">
        <v>809</v>
      </c>
      <c r="I37" s="135">
        <v>75</v>
      </c>
      <c r="J37" s="125">
        <v>0.9506410000000001</v>
      </c>
      <c r="K37" s="233"/>
      <c r="L37" s="236"/>
      <c r="M37" s="236"/>
      <c r="N37" s="239"/>
      <c r="O37" s="242"/>
      <c r="P37" s="242"/>
      <c r="Q37" s="249"/>
      <c r="R37" s="224"/>
      <c r="S37" s="224"/>
      <c r="T37" s="224"/>
      <c r="U37" s="255"/>
      <c r="V37" s="227"/>
      <c r="W37" s="230"/>
    </row>
    <row r="38" spans="1:23" ht="15.75" thickBot="1">
      <c r="A38" s="344"/>
      <c r="B38" s="146">
        <v>2922</v>
      </c>
      <c r="C38" s="67" t="s">
        <v>37</v>
      </c>
      <c r="D38" s="111">
        <v>26220</v>
      </c>
      <c r="E38" s="114">
        <v>43</v>
      </c>
      <c r="F38" s="115" t="s">
        <v>50</v>
      </c>
      <c r="G38" s="73" t="s">
        <v>808</v>
      </c>
      <c r="H38" s="73" t="s">
        <v>665</v>
      </c>
      <c r="I38" s="131">
        <v>92.5</v>
      </c>
      <c r="J38" s="128">
        <v>0.629808</v>
      </c>
      <c r="K38" s="234"/>
      <c r="L38" s="237"/>
      <c r="M38" s="237"/>
      <c r="N38" s="240"/>
      <c r="O38" s="243"/>
      <c r="P38" s="243"/>
      <c r="Q38" s="250"/>
      <c r="R38" s="225"/>
      <c r="S38" s="225"/>
      <c r="T38" s="225"/>
      <c r="U38" s="256"/>
      <c r="V38" s="228"/>
      <c r="W38" s="231"/>
    </row>
    <row r="39" spans="1:23" ht="15">
      <c r="A39" s="345" t="s">
        <v>810</v>
      </c>
      <c r="B39" s="132">
        <v>329218</v>
      </c>
      <c r="C39" s="49" t="s">
        <v>142</v>
      </c>
      <c r="D39" s="112">
        <v>26395</v>
      </c>
      <c r="E39" s="109">
        <v>43</v>
      </c>
      <c r="F39" s="110" t="s">
        <v>50</v>
      </c>
      <c r="G39" s="53" t="s">
        <v>811</v>
      </c>
      <c r="H39" s="53" t="s">
        <v>812</v>
      </c>
      <c r="I39" s="133">
        <v>54.6</v>
      </c>
      <c r="J39" s="127">
        <v>1.2001789999999999</v>
      </c>
      <c r="K39" s="232">
        <v>1</v>
      </c>
      <c r="L39" s="235">
        <v>65</v>
      </c>
      <c r="M39" s="235">
        <v>72.5</v>
      </c>
      <c r="N39" s="235">
        <v>75</v>
      </c>
      <c r="O39" s="241">
        <v>90</v>
      </c>
      <c r="P39" s="241">
        <v>95</v>
      </c>
      <c r="Q39" s="248">
        <v>100</v>
      </c>
      <c r="R39" s="223">
        <v>140</v>
      </c>
      <c r="S39" s="223">
        <v>150</v>
      </c>
      <c r="T39" s="251">
        <v>160</v>
      </c>
      <c r="U39" s="397">
        <v>262.40829</v>
      </c>
      <c r="V39" s="244">
        <v>262.40829</v>
      </c>
      <c r="W39" s="229">
        <v>2</v>
      </c>
    </row>
    <row r="40" spans="1:23" ht="15">
      <c r="A40" s="343"/>
      <c r="B40" s="134">
        <v>93754</v>
      </c>
      <c r="C40" s="34" t="s">
        <v>37</v>
      </c>
      <c r="D40" s="102">
        <v>17412</v>
      </c>
      <c r="E40" s="103">
        <v>67</v>
      </c>
      <c r="F40" s="104" t="s">
        <v>116</v>
      </c>
      <c r="G40" s="35" t="s">
        <v>813</v>
      </c>
      <c r="H40" s="35" t="s">
        <v>814</v>
      </c>
      <c r="I40" s="135">
        <v>71.6</v>
      </c>
      <c r="J40" s="125">
        <v>0.736737</v>
      </c>
      <c r="K40" s="233"/>
      <c r="L40" s="236"/>
      <c r="M40" s="236"/>
      <c r="N40" s="236"/>
      <c r="O40" s="242"/>
      <c r="P40" s="242"/>
      <c r="Q40" s="249"/>
      <c r="R40" s="224"/>
      <c r="S40" s="224"/>
      <c r="T40" s="252"/>
      <c r="U40" s="255"/>
      <c r="V40" s="227"/>
      <c r="W40" s="230"/>
    </row>
    <row r="41" spans="1:23" ht="15.75" thickBot="1">
      <c r="A41" s="344"/>
      <c r="B41" s="130">
        <v>49144</v>
      </c>
      <c r="C41" s="61" t="s">
        <v>37</v>
      </c>
      <c r="D41" s="113">
        <v>21277</v>
      </c>
      <c r="E41" s="114">
        <v>57</v>
      </c>
      <c r="F41" s="115" t="s">
        <v>51</v>
      </c>
      <c r="G41" s="65" t="s">
        <v>815</v>
      </c>
      <c r="H41" s="65" t="s">
        <v>749</v>
      </c>
      <c r="I41" s="131">
        <v>80</v>
      </c>
      <c r="J41" s="128">
        <v>0.6826990000000001</v>
      </c>
      <c r="K41" s="234"/>
      <c r="L41" s="237"/>
      <c r="M41" s="237"/>
      <c r="N41" s="237"/>
      <c r="O41" s="243"/>
      <c r="P41" s="243"/>
      <c r="Q41" s="250"/>
      <c r="R41" s="225"/>
      <c r="S41" s="225"/>
      <c r="T41" s="253"/>
      <c r="U41" s="256"/>
      <c r="V41" s="228"/>
      <c r="W41" s="231"/>
    </row>
    <row r="42" spans="1:23" ht="15">
      <c r="A42" s="38"/>
      <c r="B42" s="38"/>
      <c r="C42" s="38"/>
      <c r="D42" s="39"/>
      <c r="E42" s="26"/>
      <c r="F42" s="26"/>
      <c r="G42" s="38"/>
      <c r="H42" s="20"/>
      <c r="I42" s="27"/>
      <c r="J42" s="28"/>
      <c r="K42" s="38"/>
      <c r="L42" s="38"/>
      <c r="M42" s="38"/>
      <c r="N42" s="38"/>
      <c r="O42" s="38"/>
      <c r="P42" s="38"/>
      <c r="Q42" s="38"/>
      <c r="R42" s="38"/>
      <c r="S42" s="89"/>
      <c r="T42" s="89"/>
      <c r="U42" s="314"/>
      <c r="V42" s="315"/>
      <c r="W42" s="38"/>
    </row>
    <row r="43" spans="1:23" ht="15">
      <c r="A43" s="316" t="s">
        <v>104</v>
      </c>
      <c r="B43" s="317"/>
      <c r="C43" s="121"/>
      <c r="D43" s="122"/>
      <c r="E43" s="123"/>
      <c r="F43" s="123"/>
      <c r="G43" s="124"/>
      <c r="H43" s="318" t="s">
        <v>105</v>
      </c>
      <c r="I43" s="319"/>
      <c r="J43" s="320"/>
      <c r="K43" s="318" t="s">
        <v>106</v>
      </c>
      <c r="L43" s="319"/>
      <c r="M43" s="319"/>
      <c r="N43" s="320"/>
      <c r="O43" s="321" t="s">
        <v>107</v>
      </c>
      <c r="P43" s="322"/>
      <c r="Q43" s="323"/>
      <c r="R43" s="318" t="s">
        <v>108</v>
      </c>
      <c r="S43" s="319"/>
      <c r="T43" s="320"/>
      <c r="U43" s="280"/>
      <c r="V43" s="280"/>
      <c r="W43" s="98"/>
    </row>
    <row r="44" spans="1:23" ht="15">
      <c r="A44" s="324"/>
      <c r="B44" s="325"/>
      <c r="C44" s="325"/>
      <c r="D44" s="325"/>
      <c r="E44" s="325"/>
      <c r="F44" s="325"/>
      <c r="G44" s="326"/>
      <c r="H44" s="327" t="s">
        <v>816</v>
      </c>
      <c r="I44" s="328"/>
      <c r="J44" s="329"/>
      <c r="K44" s="330" t="s">
        <v>817</v>
      </c>
      <c r="L44" s="330"/>
      <c r="M44" s="330"/>
      <c r="N44" s="331"/>
      <c r="O44" s="476" t="s">
        <v>818</v>
      </c>
      <c r="P44" s="477"/>
      <c r="Q44" s="478"/>
      <c r="R44" s="336" t="s">
        <v>819</v>
      </c>
      <c r="S44" s="337"/>
      <c r="T44" s="338"/>
      <c r="U44" s="280"/>
      <c r="V44" s="280"/>
      <c r="W44" s="98"/>
    </row>
  </sheetData>
  <sheetProtection/>
  <mergeCells count="187">
    <mergeCell ref="H1:N3"/>
    <mergeCell ref="A2:C2"/>
    <mergeCell ref="A3:C3"/>
    <mergeCell ref="F5:G5"/>
    <mergeCell ref="I5:N5"/>
    <mergeCell ref="S5:U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R7:T7"/>
    <mergeCell ref="U7:U8"/>
    <mergeCell ref="V7:V8"/>
    <mergeCell ref="W7:W8"/>
    <mergeCell ref="A9:A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A12:A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A15:A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A18:A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A21:A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A24:A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A27:A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A30:A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A33:A35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A36:A38"/>
    <mergeCell ref="K36:K38"/>
    <mergeCell ref="L36:L38"/>
    <mergeCell ref="M36:M38"/>
    <mergeCell ref="N36:N38"/>
    <mergeCell ref="O36:O38"/>
    <mergeCell ref="P36:P38"/>
    <mergeCell ref="Q36:Q38"/>
    <mergeCell ref="R36:R38"/>
    <mergeCell ref="S36:S38"/>
    <mergeCell ref="T36:T38"/>
    <mergeCell ref="U36:U38"/>
    <mergeCell ref="V36:V38"/>
    <mergeCell ref="W36:W38"/>
    <mergeCell ref="R39:R41"/>
    <mergeCell ref="S39:S41"/>
    <mergeCell ref="T39:T41"/>
    <mergeCell ref="U39:U41"/>
    <mergeCell ref="A39:A41"/>
    <mergeCell ref="K39:K41"/>
    <mergeCell ref="L39:L41"/>
    <mergeCell ref="M39:M41"/>
    <mergeCell ref="N39:N41"/>
    <mergeCell ref="V39:V41"/>
    <mergeCell ref="O39:O41"/>
    <mergeCell ref="A43:B43"/>
    <mergeCell ref="H43:J43"/>
    <mergeCell ref="K43:N43"/>
    <mergeCell ref="O43:Q43"/>
    <mergeCell ref="R43:T43"/>
    <mergeCell ref="W39:W41"/>
    <mergeCell ref="U42:U44"/>
    <mergeCell ref="V42:V44"/>
    <mergeCell ref="P39:P41"/>
    <mergeCell ref="Q39:Q41"/>
    <mergeCell ref="A44:G44"/>
    <mergeCell ref="H44:J44"/>
    <mergeCell ref="K44:N44"/>
    <mergeCell ref="O44:Q44"/>
    <mergeCell ref="R44:T44"/>
  </mergeCells>
  <conditionalFormatting sqref="I6 I42">
    <cfRule type="cellIs" priority="40" dxfId="328" operator="equal" stopIfTrue="1">
      <formula>FALSE</formula>
    </cfRule>
  </conditionalFormatting>
  <conditionalFormatting sqref="F9:F26">
    <cfRule type="cellIs" priority="39" dxfId="3" operator="equal" stopIfTrue="1">
      <formula>"interdit"</formula>
    </cfRule>
  </conditionalFormatting>
  <conditionalFormatting sqref="G9:G26">
    <cfRule type="expression" priority="36" dxfId="329" stopIfTrue="1">
      <formula>RIGHT(G9,LEN("'HM'"))="'HM'"</formula>
    </cfRule>
    <cfRule type="expression" priority="37" dxfId="329" stopIfTrue="1">
      <formula>RIGHT(G9,LEN("'HM'"))="'HM'"</formula>
    </cfRule>
    <cfRule type="expression" priority="38" dxfId="329" stopIfTrue="1">
      <formula>RIGHT(G9,LEN("'HM'"))="'HM'"</formula>
    </cfRule>
  </conditionalFormatting>
  <conditionalFormatting sqref="F39:F41">
    <cfRule type="cellIs" priority="35" dxfId="3" operator="equal" stopIfTrue="1">
      <formula>"interdit"</formula>
    </cfRule>
  </conditionalFormatting>
  <conditionalFormatting sqref="G39:G41">
    <cfRule type="expression" priority="32" dxfId="329" stopIfTrue="1">
      <formula>RIGHT(G39,LEN("'HM'"))="'HM'"</formula>
    </cfRule>
    <cfRule type="expression" priority="33" dxfId="329" stopIfTrue="1">
      <formula>RIGHT(G39,LEN("'HM'"))="'HM'"</formula>
    </cfRule>
    <cfRule type="expression" priority="34" dxfId="329" stopIfTrue="1">
      <formula>RIGHT(G39,LEN("'HM'"))="'HM'"</formula>
    </cfRule>
  </conditionalFormatting>
  <conditionalFormatting sqref="F36:F38">
    <cfRule type="cellIs" priority="31" dxfId="3" operator="equal" stopIfTrue="1">
      <formula>"interdit"</formula>
    </cfRule>
  </conditionalFormatting>
  <conditionalFormatting sqref="G36:G38">
    <cfRule type="expression" priority="28" dxfId="329" stopIfTrue="1">
      <formula>RIGHT(G36,LEN("'HM'"))="'HM'"</formula>
    </cfRule>
    <cfRule type="expression" priority="29" dxfId="329" stopIfTrue="1">
      <formula>RIGHT(G36,LEN("'HM'"))="'HM'"</formula>
    </cfRule>
    <cfRule type="expression" priority="30" dxfId="329" stopIfTrue="1">
      <formula>RIGHT(G36,LEN("'HM'"))="'HM'"</formula>
    </cfRule>
  </conditionalFormatting>
  <conditionalFormatting sqref="F27:F29">
    <cfRule type="cellIs" priority="27" dxfId="3" operator="equal" stopIfTrue="1">
      <formula>"interdit"</formula>
    </cfRule>
  </conditionalFormatting>
  <conditionalFormatting sqref="G27:G29">
    <cfRule type="expression" priority="24" dxfId="329" stopIfTrue="1">
      <formula>RIGHT(G27,LEN("'HM'"))="'HM'"</formula>
    </cfRule>
    <cfRule type="expression" priority="25" dxfId="329" stopIfTrue="1">
      <formula>RIGHT(G27,LEN("'HM'"))="'HM'"</formula>
    </cfRule>
    <cfRule type="expression" priority="26" dxfId="329" stopIfTrue="1">
      <formula>RIGHT(G27,LEN("'HM'"))="'HM'"</formula>
    </cfRule>
  </conditionalFormatting>
  <conditionalFormatting sqref="F30:F32">
    <cfRule type="cellIs" priority="23" dxfId="3" operator="equal" stopIfTrue="1">
      <formula>"interdit"</formula>
    </cfRule>
  </conditionalFormatting>
  <conditionalFormatting sqref="G30:G32">
    <cfRule type="expression" priority="20" dxfId="329" stopIfTrue="1">
      <formula>RIGHT(G30,LEN("'HM'"))="'HM'"</formula>
    </cfRule>
    <cfRule type="expression" priority="21" dxfId="329" stopIfTrue="1">
      <formula>RIGHT(G30,LEN("'HM'"))="'HM'"</formula>
    </cfRule>
    <cfRule type="expression" priority="22" dxfId="329" stopIfTrue="1">
      <formula>RIGHT(G30,LEN("'HM'"))="'HM'"</formula>
    </cfRule>
  </conditionalFormatting>
  <conditionalFormatting sqref="F33:F35">
    <cfRule type="cellIs" priority="19" dxfId="3" operator="equal" stopIfTrue="1">
      <formula>"interdit"</formula>
    </cfRule>
  </conditionalFormatting>
  <conditionalFormatting sqref="G33:G35">
    <cfRule type="expression" priority="16" dxfId="329" stopIfTrue="1">
      <formula>RIGHT(G33,LEN("'HM'"))="'HM'"</formula>
    </cfRule>
    <cfRule type="expression" priority="17" dxfId="329" stopIfTrue="1">
      <formula>RIGHT(G33,LEN("'HM'"))="'HM'"</formula>
    </cfRule>
    <cfRule type="expression" priority="18" dxfId="329" stopIfTrue="1">
      <formula>RIGHT(G33,LEN("'HM'"))="'HM'"</formula>
    </cfRule>
  </conditionalFormatting>
  <conditionalFormatting sqref="G39:G41">
    <cfRule type="expression" priority="13" dxfId="329" stopIfTrue="1">
      <formula>RIGHT(G39,LEN("'HM'"))="'HM'"</formula>
    </cfRule>
    <cfRule type="expression" priority="14" dxfId="329" stopIfTrue="1">
      <formula>RIGHT(G39,LEN("'HM'"))="'HM'"</formula>
    </cfRule>
    <cfRule type="expression" priority="15" dxfId="329" stopIfTrue="1">
      <formula>RIGHT(G39,LEN("'HM'"))="'HM'"</formula>
    </cfRule>
  </conditionalFormatting>
  <conditionalFormatting sqref="G36:G38">
    <cfRule type="expression" priority="10" dxfId="329" stopIfTrue="1">
      <formula>RIGHT(G36,LEN("'HM'"))="'HM'"</formula>
    </cfRule>
    <cfRule type="expression" priority="11" dxfId="329" stopIfTrue="1">
      <formula>RIGHT(G36,LEN("'HM'"))="'HM'"</formula>
    </cfRule>
    <cfRule type="expression" priority="12" dxfId="329" stopIfTrue="1">
      <formula>RIGHT(G36,LEN("'HM'"))="'HM'"</formula>
    </cfRule>
  </conditionalFormatting>
  <conditionalFormatting sqref="G30">
    <cfRule type="expression" priority="7" dxfId="329" stopIfTrue="1">
      <formula>RIGHT(G30,LEN("'HM'"))="'HM'"</formula>
    </cfRule>
    <cfRule type="expression" priority="8" dxfId="329" stopIfTrue="1">
      <formula>RIGHT(G30,LEN("'HM'"))="'HM'"</formula>
    </cfRule>
    <cfRule type="expression" priority="9" dxfId="329" stopIfTrue="1">
      <formula>RIGHT(G30,LEN("'HM'"))="'HM'"</formula>
    </cfRule>
  </conditionalFormatting>
  <conditionalFormatting sqref="G31">
    <cfRule type="expression" priority="4" dxfId="329" stopIfTrue="1">
      <formula>RIGHT(G31,LEN("'HM'"))="'HM'"</formula>
    </cfRule>
    <cfRule type="expression" priority="5" dxfId="329" stopIfTrue="1">
      <formula>RIGHT(G31,LEN("'HM'"))="'HM'"</formula>
    </cfRule>
    <cfRule type="expression" priority="6" dxfId="329" stopIfTrue="1">
      <formula>RIGHT(G31,LEN("'HM'"))="'HM'"</formula>
    </cfRule>
  </conditionalFormatting>
  <conditionalFormatting sqref="G32">
    <cfRule type="expression" priority="1" dxfId="329" stopIfTrue="1">
      <formula>RIGHT(G32,LEN("'HM'"))="'HM'"</formula>
    </cfRule>
    <cfRule type="expression" priority="2" dxfId="329" stopIfTrue="1">
      <formula>RIGHT(G32,LEN("'HM'"))="'HM'"</formula>
    </cfRule>
    <cfRule type="expression" priority="3" dxfId="329" stopIfTrue="1">
      <formula>RIGHT(G32,LEN("'HM'"))="'HM'"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35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57421875" style="0" bestFit="1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00390625" style="0" customWidth="1"/>
    <col min="7" max="8" width="17.7109375" style="0" customWidth="1"/>
    <col min="9" max="10" width="8.7109375" style="0" customWidth="1"/>
    <col min="11" max="11" width="4.7109375" style="0" customWidth="1"/>
    <col min="12" max="20" width="8.7109375" style="0" customWidth="1"/>
    <col min="21" max="22" width="12.7109375" style="0" customWidth="1"/>
    <col min="23" max="23" width="7.00390625" style="0" customWidth="1"/>
  </cols>
  <sheetData>
    <row r="1" spans="1:23" ht="18" customHeight="1">
      <c r="A1" s="17" t="s">
        <v>22</v>
      </c>
      <c r="B1" s="17"/>
      <c r="C1" s="17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8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444</v>
      </c>
      <c r="G5" s="287"/>
      <c r="H5" s="42" t="s">
        <v>54</v>
      </c>
      <c r="I5" s="286" t="s">
        <v>445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295">
        <v>42119</v>
      </c>
      <c r="T5" s="296"/>
      <c r="U5" s="4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159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342"/>
      <c r="B9" s="34"/>
      <c r="C9" s="34"/>
      <c r="D9" s="102"/>
      <c r="E9" s="103"/>
      <c r="F9" s="104"/>
      <c r="G9" s="35"/>
      <c r="H9" s="35"/>
      <c r="I9" s="34"/>
      <c r="J9" s="125"/>
      <c r="K9" s="266"/>
      <c r="L9" s="460"/>
      <c r="M9" s="460"/>
      <c r="N9" s="460"/>
      <c r="O9" s="459"/>
      <c r="P9" s="459"/>
      <c r="Q9" s="459"/>
      <c r="R9" s="454"/>
      <c r="S9" s="454"/>
      <c r="T9" s="454"/>
      <c r="U9" s="264"/>
      <c r="V9" s="265"/>
      <c r="W9" s="257"/>
    </row>
    <row r="10" spans="1:23" ht="15">
      <c r="A10" s="343"/>
      <c r="B10" s="68"/>
      <c r="C10" s="34"/>
      <c r="D10" s="102"/>
      <c r="E10" s="103"/>
      <c r="F10" s="104"/>
      <c r="G10" s="35"/>
      <c r="H10" s="35"/>
      <c r="I10" s="34"/>
      <c r="J10" s="125"/>
      <c r="K10" s="267"/>
      <c r="L10" s="236"/>
      <c r="M10" s="236"/>
      <c r="N10" s="236"/>
      <c r="O10" s="259"/>
      <c r="P10" s="259"/>
      <c r="Q10" s="259"/>
      <c r="R10" s="261"/>
      <c r="S10" s="261"/>
      <c r="T10" s="261"/>
      <c r="U10" s="227"/>
      <c r="V10" s="227"/>
      <c r="W10" s="230"/>
    </row>
    <row r="11" spans="1:23" ht="15.75" thickBot="1">
      <c r="A11" s="344"/>
      <c r="B11" s="69"/>
      <c r="C11" s="67"/>
      <c r="D11" s="105"/>
      <c r="E11" s="106"/>
      <c r="F11" s="107"/>
      <c r="G11" s="73"/>
      <c r="H11" s="73"/>
      <c r="I11" s="67"/>
      <c r="J11" s="126"/>
      <c r="K11" s="267"/>
      <c r="L11" s="236"/>
      <c r="M11" s="236"/>
      <c r="N11" s="236"/>
      <c r="O11" s="259"/>
      <c r="P11" s="259"/>
      <c r="Q11" s="259"/>
      <c r="R11" s="261"/>
      <c r="S11" s="261"/>
      <c r="T11" s="261"/>
      <c r="U11" s="227"/>
      <c r="V11" s="227"/>
      <c r="W11" s="230"/>
    </row>
    <row r="12" spans="1:23" ht="15">
      <c r="A12" s="345" t="s">
        <v>446</v>
      </c>
      <c r="B12" s="49"/>
      <c r="C12" s="49" t="s">
        <v>37</v>
      </c>
      <c r="D12" s="108">
        <v>28356</v>
      </c>
      <c r="E12" s="109">
        <v>37</v>
      </c>
      <c r="F12" s="110" t="s">
        <v>38</v>
      </c>
      <c r="G12" s="53" t="s">
        <v>447</v>
      </c>
      <c r="H12" s="53" t="s">
        <v>283</v>
      </c>
      <c r="I12" s="49">
        <v>87.72</v>
      </c>
      <c r="J12" s="127">
        <v>0.647001</v>
      </c>
      <c r="K12" s="232"/>
      <c r="L12" s="235">
        <v>150</v>
      </c>
      <c r="M12" s="235">
        <v>160</v>
      </c>
      <c r="N12" s="235">
        <v>175</v>
      </c>
      <c r="O12" s="248">
        <v>150</v>
      </c>
      <c r="P12" s="241">
        <v>150</v>
      </c>
      <c r="Q12" s="248">
        <v>155</v>
      </c>
      <c r="R12" s="223">
        <v>200</v>
      </c>
      <c r="S12" s="223">
        <v>220</v>
      </c>
      <c r="T12" s="251">
        <v>230</v>
      </c>
      <c r="U12" s="254">
        <v>350.768955</v>
      </c>
      <c r="V12" s="244">
        <v>350.768955</v>
      </c>
      <c r="W12" s="229">
        <v>2</v>
      </c>
    </row>
    <row r="13" spans="1:23" ht="15">
      <c r="A13" s="343"/>
      <c r="B13" s="34">
        <v>182623</v>
      </c>
      <c r="C13" s="34" t="s">
        <v>37</v>
      </c>
      <c r="D13" s="102">
        <v>29565</v>
      </c>
      <c r="E13" s="103">
        <v>34</v>
      </c>
      <c r="F13" s="104" t="s">
        <v>38</v>
      </c>
      <c r="G13" s="35" t="s">
        <v>448</v>
      </c>
      <c r="H13" s="35" t="s">
        <v>449</v>
      </c>
      <c r="I13" s="34">
        <v>77.63</v>
      </c>
      <c r="J13" s="125">
        <v>0.696088</v>
      </c>
      <c r="K13" s="233"/>
      <c r="L13" s="236"/>
      <c r="M13" s="236"/>
      <c r="N13" s="236"/>
      <c r="O13" s="249"/>
      <c r="P13" s="242"/>
      <c r="Q13" s="249"/>
      <c r="R13" s="224"/>
      <c r="S13" s="224"/>
      <c r="T13" s="252"/>
      <c r="U13" s="255"/>
      <c r="V13" s="227"/>
      <c r="W13" s="230"/>
    </row>
    <row r="14" spans="1:23" ht="15.75" thickBot="1">
      <c r="A14" s="344"/>
      <c r="B14" s="67">
        <v>223630</v>
      </c>
      <c r="C14" s="67" t="s">
        <v>37</v>
      </c>
      <c r="D14" s="111">
        <v>33940</v>
      </c>
      <c r="E14" s="106">
        <v>22</v>
      </c>
      <c r="F14" s="107" t="s">
        <v>39</v>
      </c>
      <c r="G14" s="73" t="s">
        <v>448</v>
      </c>
      <c r="H14" s="73" t="s">
        <v>450</v>
      </c>
      <c r="I14" s="67">
        <v>101.46</v>
      </c>
      <c r="J14" s="126">
        <v>0.605139</v>
      </c>
      <c r="K14" s="234"/>
      <c r="L14" s="237"/>
      <c r="M14" s="237"/>
      <c r="N14" s="237"/>
      <c r="O14" s="250"/>
      <c r="P14" s="243"/>
      <c r="Q14" s="250"/>
      <c r="R14" s="225"/>
      <c r="S14" s="225"/>
      <c r="T14" s="253"/>
      <c r="U14" s="256"/>
      <c r="V14" s="228"/>
      <c r="W14" s="231"/>
    </row>
    <row r="15" spans="1:23" ht="15">
      <c r="A15" s="345" t="s">
        <v>451</v>
      </c>
      <c r="B15" s="49">
        <v>276788</v>
      </c>
      <c r="C15" s="49" t="s">
        <v>37</v>
      </c>
      <c r="D15" s="112">
        <v>25287</v>
      </c>
      <c r="E15" s="109">
        <v>46</v>
      </c>
      <c r="F15" s="110" t="s">
        <v>50</v>
      </c>
      <c r="G15" s="53" t="s">
        <v>452</v>
      </c>
      <c r="H15" s="53" t="s">
        <v>328</v>
      </c>
      <c r="I15" s="49">
        <v>110.34</v>
      </c>
      <c r="J15" s="127">
        <v>0.58794</v>
      </c>
      <c r="K15" s="232"/>
      <c r="L15" s="238">
        <v>220</v>
      </c>
      <c r="M15" s="235">
        <v>220</v>
      </c>
      <c r="N15" s="238">
        <v>230</v>
      </c>
      <c r="O15" s="241">
        <v>145</v>
      </c>
      <c r="P15" s="241">
        <v>147.5</v>
      </c>
      <c r="Q15" s="248">
        <v>152.5</v>
      </c>
      <c r="R15" s="223">
        <v>210</v>
      </c>
      <c r="S15" s="223">
        <v>220</v>
      </c>
      <c r="T15" s="223">
        <v>230</v>
      </c>
      <c r="U15" s="332">
        <v>391.45431</v>
      </c>
      <c r="V15" s="244">
        <v>391.45431</v>
      </c>
      <c r="W15" s="229">
        <v>1</v>
      </c>
    </row>
    <row r="16" spans="1:23" ht="15">
      <c r="A16" s="343"/>
      <c r="B16" s="34">
        <v>305684</v>
      </c>
      <c r="C16" s="34" t="s">
        <v>37</v>
      </c>
      <c r="D16" s="102">
        <v>24765</v>
      </c>
      <c r="E16" s="103">
        <v>47</v>
      </c>
      <c r="F16" s="104" t="s">
        <v>50</v>
      </c>
      <c r="G16" s="35" t="s">
        <v>452</v>
      </c>
      <c r="H16" s="35" t="s">
        <v>453</v>
      </c>
      <c r="I16" s="34">
        <v>73.85</v>
      </c>
      <c r="J16" s="125">
        <v>0.720352</v>
      </c>
      <c r="K16" s="233"/>
      <c r="L16" s="239"/>
      <c r="M16" s="236"/>
      <c r="N16" s="239"/>
      <c r="O16" s="242"/>
      <c r="P16" s="242"/>
      <c r="Q16" s="249"/>
      <c r="R16" s="224"/>
      <c r="S16" s="224"/>
      <c r="T16" s="224"/>
      <c r="U16" s="227"/>
      <c r="V16" s="227"/>
      <c r="W16" s="230"/>
    </row>
    <row r="17" spans="1:23" ht="15.75" thickBot="1">
      <c r="A17" s="344"/>
      <c r="B17" s="61">
        <v>223779</v>
      </c>
      <c r="C17" s="61" t="s">
        <v>37</v>
      </c>
      <c r="D17" s="113">
        <v>25284</v>
      </c>
      <c r="E17" s="114">
        <v>46</v>
      </c>
      <c r="F17" s="115" t="s">
        <v>50</v>
      </c>
      <c r="G17" s="65" t="s">
        <v>454</v>
      </c>
      <c r="H17" s="65" t="s">
        <v>455</v>
      </c>
      <c r="I17" s="61">
        <v>80.96</v>
      </c>
      <c r="J17" s="128">
        <v>0.677633</v>
      </c>
      <c r="K17" s="234"/>
      <c r="L17" s="240"/>
      <c r="M17" s="237"/>
      <c r="N17" s="240"/>
      <c r="O17" s="243"/>
      <c r="P17" s="243"/>
      <c r="Q17" s="250"/>
      <c r="R17" s="225"/>
      <c r="S17" s="225"/>
      <c r="T17" s="225"/>
      <c r="U17" s="227"/>
      <c r="V17" s="228"/>
      <c r="W17" s="231"/>
    </row>
    <row r="18" spans="1:23" ht="15">
      <c r="A18" s="345"/>
      <c r="B18" s="49"/>
      <c r="C18" s="49"/>
      <c r="D18" s="112"/>
      <c r="E18" s="109"/>
      <c r="F18" s="110"/>
      <c r="G18" s="53"/>
      <c r="H18" s="53"/>
      <c r="I18" s="49"/>
      <c r="J18" s="127"/>
      <c r="K18" s="232"/>
      <c r="L18" s="398"/>
      <c r="M18" s="398"/>
      <c r="N18" s="398"/>
      <c r="O18" s="394"/>
      <c r="P18" s="394"/>
      <c r="Q18" s="394"/>
      <c r="R18" s="401"/>
      <c r="S18" s="401"/>
      <c r="T18" s="401"/>
      <c r="U18" s="254"/>
      <c r="V18" s="244"/>
      <c r="W18" s="229"/>
    </row>
    <row r="19" spans="1:23" ht="15">
      <c r="A19" s="343"/>
      <c r="B19" s="34"/>
      <c r="C19" s="34"/>
      <c r="D19" s="102"/>
      <c r="E19" s="103"/>
      <c r="F19" s="104"/>
      <c r="G19" s="35"/>
      <c r="H19" s="35"/>
      <c r="I19" s="34"/>
      <c r="J19" s="125"/>
      <c r="K19" s="233"/>
      <c r="L19" s="399"/>
      <c r="M19" s="399"/>
      <c r="N19" s="399"/>
      <c r="O19" s="395"/>
      <c r="P19" s="395"/>
      <c r="Q19" s="395"/>
      <c r="R19" s="402"/>
      <c r="S19" s="402"/>
      <c r="T19" s="402"/>
      <c r="U19" s="255"/>
      <c r="V19" s="227"/>
      <c r="W19" s="230"/>
    </row>
    <row r="20" spans="1:23" ht="15.75" thickBot="1">
      <c r="A20" s="344"/>
      <c r="B20" s="61"/>
      <c r="C20" s="61"/>
      <c r="D20" s="113"/>
      <c r="E20" s="114"/>
      <c r="F20" s="115"/>
      <c r="G20" s="65"/>
      <c r="H20" s="65"/>
      <c r="I20" s="61"/>
      <c r="J20" s="128"/>
      <c r="K20" s="234"/>
      <c r="L20" s="400"/>
      <c r="M20" s="400"/>
      <c r="N20" s="400"/>
      <c r="O20" s="396"/>
      <c r="P20" s="396"/>
      <c r="Q20" s="396"/>
      <c r="R20" s="403"/>
      <c r="S20" s="403"/>
      <c r="T20" s="403"/>
      <c r="U20" s="256"/>
      <c r="V20" s="228"/>
      <c r="W20" s="231"/>
    </row>
    <row r="21" spans="1:23" ht="15">
      <c r="A21" s="479" t="s">
        <v>456</v>
      </c>
      <c r="B21" s="116">
        <v>325488</v>
      </c>
      <c r="C21" s="116" t="s">
        <v>37</v>
      </c>
      <c r="D21" s="111">
        <v>32927</v>
      </c>
      <c r="E21" s="117">
        <v>25</v>
      </c>
      <c r="F21" s="118" t="s">
        <v>38</v>
      </c>
      <c r="G21" s="119" t="s">
        <v>457</v>
      </c>
      <c r="H21" s="119" t="s">
        <v>458</v>
      </c>
      <c r="I21" s="116">
        <v>104</v>
      </c>
      <c r="J21" s="129">
        <v>0.599591</v>
      </c>
      <c r="K21" s="232"/>
      <c r="L21" s="351">
        <v>120</v>
      </c>
      <c r="M21" s="351">
        <v>140</v>
      </c>
      <c r="N21" s="448">
        <v>145</v>
      </c>
      <c r="O21" s="353">
        <v>160</v>
      </c>
      <c r="P21" s="353">
        <v>170</v>
      </c>
      <c r="Q21" s="352">
        <v>180</v>
      </c>
      <c r="R21" s="346">
        <v>120</v>
      </c>
      <c r="S21" s="346">
        <v>140</v>
      </c>
      <c r="T21" s="347">
        <v>160</v>
      </c>
      <c r="U21" s="332">
        <v>276.73623</v>
      </c>
      <c r="V21" s="348">
        <v>276.73623</v>
      </c>
      <c r="W21" s="405">
        <v>4</v>
      </c>
    </row>
    <row r="22" spans="1:23" ht="15">
      <c r="A22" s="480"/>
      <c r="B22" s="34">
        <v>276789</v>
      </c>
      <c r="C22" s="34" t="s">
        <v>37</v>
      </c>
      <c r="D22" s="102">
        <v>26190</v>
      </c>
      <c r="E22" s="103">
        <v>43</v>
      </c>
      <c r="F22" s="104" t="s">
        <v>50</v>
      </c>
      <c r="G22" s="35" t="s">
        <v>457</v>
      </c>
      <c r="H22" s="35" t="s">
        <v>459</v>
      </c>
      <c r="I22" s="34">
        <v>114.11</v>
      </c>
      <c r="J22" s="125">
        <v>0.582271</v>
      </c>
      <c r="K22" s="233"/>
      <c r="L22" s="236"/>
      <c r="M22" s="236"/>
      <c r="N22" s="239"/>
      <c r="O22" s="242"/>
      <c r="P22" s="242"/>
      <c r="Q22" s="249"/>
      <c r="R22" s="224"/>
      <c r="S22" s="224"/>
      <c r="T22" s="252"/>
      <c r="U22" s="227"/>
      <c r="V22" s="227"/>
      <c r="W22" s="230"/>
    </row>
    <row r="23" spans="1:23" ht="15.75" thickBot="1">
      <c r="A23" s="481"/>
      <c r="B23" s="67">
        <v>395046</v>
      </c>
      <c r="C23" s="67" t="s">
        <v>37</v>
      </c>
      <c r="D23" s="105">
        <v>31850</v>
      </c>
      <c r="E23" s="106">
        <v>28</v>
      </c>
      <c r="F23" s="107" t="s">
        <v>38</v>
      </c>
      <c r="G23" s="73" t="s">
        <v>460</v>
      </c>
      <c r="H23" s="73" t="s">
        <v>461</v>
      </c>
      <c r="I23" s="67">
        <v>82.47</v>
      </c>
      <c r="J23" s="126">
        <v>0.670053</v>
      </c>
      <c r="K23" s="234"/>
      <c r="L23" s="236"/>
      <c r="M23" s="236"/>
      <c r="N23" s="239"/>
      <c r="O23" s="242"/>
      <c r="P23" s="242"/>
      <c r="Q23" s="249"/>
      <c r="R23" s="224"/>
      <c r="S23" s="224"/>
      <c r="T23" s="252"/>
      <c r="U23" s="227"/>
      <c r="V23" s="227"/>
      <c r="W23" s="230"/>
    </row>
    <row r="24" spans="1:23" ht="15">
      <c r="A24" s="345" t="s">
        <v>462</v>
      </c>
      <c r="B24" s="49">
        <v>379102</v>
      </c>
      <c r="C24" s="49" t="s">
        <v>37</v>
      </c>
      <c r="D24" s="112">
        <v>22012</v>
      </c>
      <c r="E24" s="109">
        <v>55</v>
      </c>
      <c r="F24" s="110" t="s">
        <v>51</v>
      </c>
      <c r="G24" s="53" t="s">
        <v>463</v>
      </c>
      <c r="H24" s="53" t="s">
        <v>464</v>
      </c>
      <c r="I24" s="49">
        <v>69.06</v>
      </c>
      <c r="J24" s="127">
        <v>0.7572420000000001</v>
      </c>
      <c r="K24" s="232"/>
      <c r="L24" s="235">
        <v>140</v>
      </c>
      <c r="M24" s="235">
        <v>160</v>
      </c>
      <c r="N24" s="235">
        <v>170</v>
      </c>
      <c r="O24" s="241">
        <v>35</v>
      </c>
      <c r="P24" s="241">
        <v>40</v>
      </c>
      <c r="Q24" s="248">
        <v>50</v>
      </c>
      <c r="R24" s="223">
        <v>200</v>
      </c>
      <c r="S24" s="223">
        <v>215</v>
      </c>
      <c r="T24" s="251">
        <v>225</v>
      </c>
      <c r="U24" s="254">
        <v>302.02809</v>
      </c>
      <c r="V24" s="244">
        <v>302.02809</v>
      </c>
      <c r="W24" s="449">
        <v>3</v>
      </c>
    </row>
    <row r="25" spans="1:23" ht="15">
      <c r="A25" s="343"/>
      <c r="B25" s="34">
        <v>395193</v>
      </c>
      <c r="C25" s="34" t="s">
        <v>142</v>
      </c>
      <c r="D25" s="102">
        <v>31421</v>
      </c>
      <c r="E25" s="103">
        <v>29</v>
      </c>
      <c r="F25" s="104" t="s">
        <v>38</v>
      </c>
      <c r="G25" s="35" t="s">
        <v>465</v>
      </c>
      <c r="H25" s="35" t="s">
        <v>466</v>
      </c>
      <c r="I25" s="34">
        <v>72.76</v>
      </c>
      <c r="J25" s="125">
        <v>0.9692970000000001</v>
      </c>
      <c r="K25" s="233"/>
      <c r="L25" s="236"/>
      <c r="M25" s="236"/>
      <c r="N25" s="236"/>
      <c r="O25" s="242"/>
      <c r="P25" s="242"/>
      <c r="Q25" s="249"/>
      <c r="R25" s="224"/>
      <c r="S25" s="224"/>
      <c r="T25" s="252"/>
      <c r="U25" s="255"/>
      <c r="V25" s="227"/>
      <c r="W25" s="450"/>
    </row>
    <row r="26" spans="1:23" ht="15.75" thickBot="1">
      <c r="A26" s="344"/>
      <c r="B26" s="61">
        <v>384479</v>
      </c>
      <c r="C26" s="61" t="s">
        <v>37</v>
      </c>
      <c r="D26" s="113">
        <v>30445</v>
      </c>
      <c r="E26" s="114">
        <v>31</v>
      </c>
      <c r="F26" s="115" t="s">
        <v>38</v>
      </c>
      <c r="G26" s="65" t="s">
        <v>467</v>
      </c>
      <c r="H26" s="65" t="s">
        <v>468</v>
      </c>
      <c r="I26" s="61">
        <v>93.79</v>
      </c>
      <c r="J26" s="128">
        <v>0.625698</v>
      </c>
      <c r="K26" s="234"/>
      <c r="L26" s="237"/>
      <c r="M26" s="237"/>
      <c r="N26" s="237"/>
      <c r="O26" s="243"/>
      <c r="P26" s="243"/>
      <c r="Q26" s="250"/>
      <c r="R26" s="225"/>
      <c r="S26" s="225"/>
      <c r="T26" s="253"/>
      <c r="U26" s="256"/>
      <c r="V26" s="228"/>
      <c r="W26" s="451"/>
    </row>
    <row r="27" spans="1:23" ht="15">
      <c r="A27" s="345" t="s">
        <v>469</v>
      </c>
      <c r="B27" s="49">
        <v>357739</v>
      </c>
      <c r="C27" s="49" t="s">
        <v>142</v>
      </c>
      <c r="D27" s="112">
        <v>35095</v>
      </c>
      <c r="E27" s="109">
        <v>19</v>
      </c>
      <c r="F27" s="110" t="s">
        <v>39</v>
      </c>
      <c r="G27" s="53" t="s">
        <v>470</v>
      </c>
      <c r="H27" s="53" t="s">
        <v>471</v>
      </c>
      <c r="I27" s="49">
        <v>49.115</v>
      </c>
      <c r="J27" s="127">
        <v>1.3020369999999999</v>
      </c>
      <c r="K27" s="232"/>
      <c r="L27" s="235">
        <v>75</v>
      </c>
      <c r="M27" s="235">
        <v>80</v>
      </c>
      <c r="N27" s="235">
        <v>85</v>
      </c>
      <c r="O27" s="241">
        <v>40</v>
      </c>
      <c r="P27" s="241">
        <v>45</v>
      </c>
      <c r="Q27" s="248">
        <v>50</v>
      </c>
      <c r="R27" s="223">
        <v>130</v>
      </c>
      <c r="S27" s="223">
        <v>140</v>
      </c>
      <c r="T27" s="223">
        <v>150</v>
      </c>
      <c r="U27" s="332">
        <v>306.24928</v>
      </c>
      <c r="V27" s="244">
        <v>306.24928</v>
      </c>
      <c r="W27" s="229">
        <v>1</v>
      </c>
    </row>
    <row r="28" spans="1:23" ht="15">
      <c r="A28" s="343"/>
      <c r="B28" s="34">
        <v>385550</v>
      </c>
      <c r="C28" s="34" t="s">
        <v>142</v>
      </c>
      <c r="D28" s="102">
        <v>33157</v>
      </c>
      <c r="E28" s="103">
        <v>24</v>
      </c>
      <c r="F28" s="104" t="s">
        <v>38</v>
      </c>
      <c r="G28" s="35" t="s">
        <v>472</v>
      </c>
      <c r="H28" s="35" t="s">
        <v>473</v>
      </c>
      <c r="I28" s="34">
        <v>64.98</v>
      </c>
      <c r="J28" s="125">
        <v>1.049343</v>
      </c>
      <c r="K28" s="233"/>
      <c r="L28" s="236"/>
      <c r="M28" s="236"/>
      <c r="N28" s="236"/>
      <c r="O28" s="242"/>
      <c r="P28" s="242"/>
      <c r="Q28" s="249"/>
      <c r="R28" s="224"/>
      <c r="S28" s="224"/>
      <c r="T28" s="224"/>
      <c r="U28" s="227"/>
      <c r="V28" s="227"/>
      <c r="W28" s="230"/>
    </row>
    <row r="29" spans="1:23" ht="15.75" thickBot="1">
      <c r="A29" s="344"/>
      <c r="B29" s="130">
        <v>326348</v>
      </c>
      <c r="C29" s="61" t="s">
        <v>142</v>
      </c>
      <c r="D29" s="113">
        <v>33816</v>
      </c>
      <c r="E29" s="114">
        <v>22</v>
      </c>
      <c r="F29" s="115" t="s">
        <v>39</v>
      </c>
      <c r="G29" s="65" t="s">
        <v>474</v>
      </c>
      <c r="H29" s="65" t="s">
        <v>475</v>
      </c>
      <c r="I29" s="131">
        <v>70.6</v>
      </c>
      <c r="J29" s="128">
        <v>0.9890380000000001</v>
      </c>
      <c r="K29" s="234"/>
      <c r="L29" s="237"/>
      <c r="M29" s="237"/>
      <c r="N29" s="237"/>
      <c r="O29" s="243"/>
      <c r="P29" s="243"/>
      <c r="Q29" s="250"/>
      <c r="R29" s="225"/>
      <c r="S29" s="225"/>
      <c r="T29" s="225"/>
      <c r="U29" s="227"/>
      <c r="V29" s="228"/>
      <c r="W29" s="231"/>
    </row>
    <row r="30" spans="1:23" ht="15">
      <c r="A30" s="345" t="s">
        <v>469</v>
      </c>
      <c r="B30" s="132">
        <v>375979</v>
      </c>
      <c r="C30" s="49" t="s">
        <v>37</v>
      </c>
      <c r="D30" s="112">
        <v>33855</v>
      </c>
      <c r="E30" s="109">
        <v>22</v>
      </c>
      <c r="F30" s="110" t="s">
        <v>39</v>
      </c>
      <c r="G30" s="53" t="s">
        <v>476</v>
      </c>
      <c r="H30" s="53" t="s">
        <v>477</v>
      </c>
      <c r="I30" s="133">
        <v>68.3</v>
      </c>
      <c r="J30" s="127">
        <v>0.763834</v>
      </c>
      <c r="K30" s="232"/>
      <c r="L30" s="235">
        <v>95</v>
      </c>
      <c r="M30" s="235">
        <v>100</v>
      </c>
      <c r="N30" s="235">
        <v>105</v>
      </c>
      <c r="O30" s="241">
        <v>110</v>
      </c>
      <c r="P30" s="241">
        <v>115</v>
      </c>
      <c r="Q30" s="241">
        <v>120</v>
      </c>
      <c r="R30" s="223">
        <v>110</v>
      </c>
      <c r="S30" s="223">
        <v>115</v>
      </c>
      <c r="T30" s="251"/>
      <c r="U30" s="254">
        <v>251.053055</v>
      </c>
      <c r="V30" s="244">
        <v>251.053055</v>
      </c>
      <c r="W30" s="229">
        <v>5</v>
      </c>
    </row>
    <row r="31" spans="1:23" ht="15">
      <c r="A31" s="343"/>
      <c r="B31" s="134">
        <v>251258</v>
      </c>
      <c r="C31" s="34" t="s">
        <v>37</v>
      </c>
      <c r="D31" s="102">
        <v>33947</v>
      </c>
      <c r="E31" s="103">
        <v>22</v>
      </c>
      <c r="F31" s="104" t="s">
        <v>39</v>
      </c>
      <c r="G31" s="35" t="s">
        <v>478</v>
      </c>
      <c r="H31" s="35" t="s">
        <v>479</v>
      </c>
      <c r="I31" s="135">
        <v>82.05</v>
      </c>
      <c r="J31" s="125">
        <v>0.672115</v>
      </c>
      <c r="K31" s="233"/>
      <c r="L31" s="236"/>
      <c r="M31" s="236"/>
      <c r="N31" s="236"/>
      <c r="O31" s="242"/>
      <c r="P31" s="242"/>
      <c r="Q31" s="242"/>
      <c r="R31" s="224"/>
      <c r="S31" s="224"/>
      <c r="T31" s="252"/>
      <c r="U31" s="255"/>
      <c r="V31" s="227"/>
      <c r="W31" s="230"/>
    </row>
    <row r="32" spans="1:23" ht="15.75" thickBot="1">
      <c r="A32" s="344"/>
      <c r="B32" s="130">
        <v>9015</v>
      </c>
      <c r="C32" s="61" t="s">
        <v>37</v>
      </c>
      <c r="D32" s="113">
        <v>22306</v>
      </c>
      <c r="E32" s="114">
        <v>54</v>
      </c>
      <c r="F32" s="115" t="s">
        <v>51</v>
      </c>
      <c r="G32" s="65" t="s">
        <v>478</v>
      </c>
      <c r="H32" s="65" t="s">
        <v>480</v>
      </c>
      <c r="I32" s="131">
        <v>66.09</v>
      </c>
      <c r="J32" s="128">
        <v>0.784319</v>
      </c>
      <c r="K32" s="234"/>
      <c r="L32" s="237"/>
      <c r="M32" s="237"/>
      <c r="N32" s="237"/>
      <c r="O32" s="243"/>
      <c r="P32" s="243"/>
      <c r="Q32" s="243"/>
      <c r="R32" s="225"/>
      <c r="S32" s="225"/>
      <c r="T32" s="253"/>
      <c r="U32" s="256"/>
      <c r="V32" s="228"/>
      <c r="W32" s="231"/>
    </row>
    <row r="33" spans="1:23" ht="15">
      <c r="A33" s="38"/>
      <c r="B33" s="38"/>
      <c r="C33" s="38"/>
      <c r="D33" s="39"/>
      <c r="E33" s="26"/>
      <c r="F33" s="26"/>
      <c r="G33" s="38"/>
      <c r="H33" s="20"/>
      <c r="I33" s="27"/>
      <c r="J33" s="28"/>
      <c r="K33" s="38"/>
      <c r="L33" s="38"/>
      <c r="M33" s="38"/>
      <c r="N33" s="38"/>
      <c r="O33" s="38"/>
      <c r="P33" s="38"/>
      <c r="Q33" s="38"/>
      <c r="R33" s="38"/>
      <c r="S33" s="89"/>
      <c r="T33" s="89"/>
      <c r="U33" s="314"/>
      <c r="V33" s="315"/>
      <c r="W33" s="38"/>
    </row>
    <row r="34" spans="1:23" ht="15">
      <c r="A34" s="316" t="s">
        <v>104</v>
      </c>
      <c r="B34" s="317"/>
      <c r="C34" s="121"/>
      <c r="D34" s="122"/>
      <c r="E34" s="123"/>
      <c r="F34" s="123"/>
      <c r="G34" s="124"/>
      <c r="H34" s="318" t="s">
        <v>105</v>
      </c>
      <c r="I34" s="319"/>
      <c r="J34" s="320"/>
      <c r="K34" s="318" t="s">
        <v>106</v>
      </c>
      <c r="L34" s="319"/>
      <c r="M34" s="319"/>
      <c r="N34" s="320"/>
      <c r="O34" s="321" t="s">
        <v>107</v>
      </c>
      <c r="P34" s="322"/>
      <c r="Q34" s="323"/>
      <c r="R34" s="318" t="s">
        <v>108</v>
      </c>
      <c r="S34" s="319"/>
      <c r="T34" s="320"/>
      <c r="U34" s="280"/>
      <c r="V34" s="280"/>
      <c r="W34" s="98"/>
    </row>
    <row r="35" spans="1:23" ht="15">
      <c r="A35" s="324"/>
      <c r="B35" s="325"/>
      <c r="C35" s="325"/>
      <c r="D35" s="325"/>
      <c r="E35" s="325"/>
      <c r="F35" s="325"/>
      <c r="G35" s="326"/>
      <c r="H35" s="327" t="s">
        <v>481</v>
      </c>
      <c r="I35" s="328"/>
      <c r="J35" s="329"/>
      <c r="K35" s="330" t="s">
        <v>482</v>
      </c>
      <c r="L35" s="330"/>
      <c r="M35" s="330"/>
      <c r="N35" s="331"/>
      <c r="O35" s="333" t="s">
        <v>483</v>
      </c>
      <c r="P35" s="334"/>
      <c r="Q35" s="335"/>
      <c r="R35" s="336" t="s">
        <v>484</v>
      </c>
      <c r="S35" s="337"/>
      <c r="T35" s="338"/>
      <c r="U35" s="280"/>
      <c r="V35" s="280"/>
      <c r="W35" s="98"/>
    </row>
  </sheetData>
  <sheetProtection/>
  <mergeCells count="145">
    <mergeCell ref="U33:U35"/>
    <mergeCell ref="V33:V35"/>
    <mergeCell ref="V30:V32"/>
    <mergeCell ref="A34:B34"/>
    <mergeCell ref="H34:J34"/>
    <mergeCell ref="K34:N34"/>
    <mergeCell ref="O34:Q34"/>
    <mergeCell ref="R34:T34"/>
    <mergeCell ref="O35:Q35"/>
    <mergeCell ref="R35:T35"/>
    <mergeCell ref="A35:G35"/>
    <mergeCell ref="H35:J35"/>
    <mergeCell ref="K35:N35"/>
    <mergeCell ref="W30:W32"/>
    <mergeCell ref="V27:V29"/>
    <mergeCell ref="W27:W29"/>
    <mergeCell ref="A30:A32"/>
    <mergeCell ref="K30:K32"/>
    <mergeCell ref="L30:L32"/>
    <mergeCell ref="M30:M32"/>
    <mergeCell ref="N30:N32"/>
    <mergeCell ref="O30:O32"/>
    <mergeCell ref="Q27:Q29"/>
    <mergeCell ref="S27:S29"/>
    <mergeCell ref="T27:T29"/>
    <mergeCell ref="U27:U29"/>
    <mergeCell ref="P27:P29"/>
    <mergeCell ref="R30:R32"/>
    <mergeCell ref="S30:S32"/>
    <mergeCell ref="T30:T32"/>
    <mergeCell ref="U30:U32"/>
    <mergeCell ref="P30:P32"/>
    <mergeCell ref="Q30:Q32"/>
    <mergeCell ref="V24:V26"/>
    <mergeCell ref="W24:W26"/>
    <mergeCell ref="A27:A29"/>
    <mergeCell ref="K27:K29"/>
    <mergeCell ref="L27:L29"/>
    <mergeCell ref="M27:M29"/>
    <mergeCell ref="N27:N29"/>
    <mergeCell ref="O27:O29"/>
    <mergeCell ref="O24:O26"/>
    <mergeCell ref="R27:R29"/>
    <mergeCell ref="R24:R26"/>
    <mergeCell ref="S24:S26"/>
    <mergeCell ref="T24:T26"/>
    <mergeCell ref="S21:S23"/>
    <mergeCell ref="T21:T23"/>
    <mergeCell ref="U24:U26"/>
    <mergeCell ref="U21:U23"/>
    <mergeCell ref="V21:V23"/>
    <mergeCell ref="W21:W23"/>
    <mergeCell ref="A24:A26"/>
    <mergeCell ref="K24:K26"/>
    <mergeCell ref="L24:L26"/>
    <mergeCell ref="M24:M26"/>
    <mergeCell ref="N24:N26"/>
    <mergeCell ref="P24:P26"/>
    <mergeCell ref="Q24:Q26"/>
    <mergeCell ref="W18:W20"/>
    <mergeCell ref="A21:A23"/>
    <mergeCell ref="K21:K23"/>
    <mergeCell ref="L21:L23"/>
    <mergeCell ref="M21:M23"/>
    <mergeCell ref="N21:N23"/>
    <mergeCell ref="O21:O23"/>
    <mergeCell ref="P21:P23"/>
    <mergeCell ref="Q21:Q23"/>
    <mergeCell ref="R21:R23"/>
    <mergeCell ref="Q18:Q20"/>
    <mergeCell ref="R18:R20"/>
    <mergeCell ref="S18:S20"/>
    <mergeCell ref="T18:T20"/>
    <mergeCell ref="U18:U20"/>
    <mergeCell ref="V18:V20"/>
    <mergeCell ref="U15:U17"/>
    <mergeCell ref="V15:V17"/>
    <mergeCell ref="W15:W17"/>
    <mergeCell ref="A18:A20"/>
    <mergeCell ref="K18:K20"/>
    <mergeCell ref="L18:L20"/>
    <mergeCell ref="M18:M20"/>
    <mergeCell ref="N18:N20"/>
    <mergeCell ref="O18:O20"/>
    <mergeCell ref="P18:P20"/>
    <mergeCell ref="O15:O17"/>
    <mergeCell ref="P15:P17"/>
    <mergeCell ref="Q15:Q17"/>
    <mergeCell ref="R15:R17"/>
    <mergeCell ref="S15:S17"/>
    <mergeCell ref="T15:T17"/>
    <mergeCell ref="S12:S14"/>
    <mergeCell ref="T12:T14"/>
    <mergeCell ref="U12:U14"/>
    <mergeCell ref="V12:V14"/>
    <mergeCell ref="W12:W14"/>
    <mergeCell ref="A15:A17"/>
    <mergeCell ref="K15:K17"/>
    <mergeCell ref="L15:L17"/>
    <mergeCell ref="M15:M17"/>
    <mergeCell ref="N15:N17"/>
    <mergeCell ref="W9:W11"/>
    <mergeCell ref="A12:A14"/>
    <mergeCell ref="K12:K14"/>
    <mergeCell ref="L12:L14"/>
    <mergeCell ref="M12:M14"/>
    <mergeCell ref="N12:N14"/>
    <mergeCell ref="O12:O14"/>
    <mergeCell ref="P12:P14"/>
    <mergeCell ref="Q12:Q14"/>
    <mergeCell ref="R12:R14"/>
    <mergeCell ref="Q9:Q11"/>
    <mergeCell ref="R9:R11"/>
    <mergeCell ref="S9:S11"/>
    <mergeCell ref="T9:T11"/>
    <mergeCell ref="U9:U11"/>
    <mergeCell ref="V9:V11"/>
    <mergeCell ref="U7:U8"/>
    <mergeCell ref="V7:V8"/>
    <mergeCell ref="W7:W8"/>
    <mergeCell ref="A9:A11"/>
    <mergeCell ref="K9:K11"/>
    <mergeCell ref="L9:L11"/>
    <mergeCell ref="M9:M11"/>
    <mergeCell ref="N9:N11"/>
    <mergeCell ref="O9:O11"/>
    <mergeCell ref="P9:P11"/>
    <mergeCell ref="G7:G8"/>
    <mergeCell ref="H7:H8"/>
    <mergeCell ref="I7:I8"/>
    <mergeCell ref="J7:J8"/>
    <mergeCell ref="K7:K8"/>
    <mergeCell ref="R7:T7"/>
    <mergeCell ref="A7:A8"/>
    <mergeCell ref="B7:B8"/>
    <mergeCell ref="C7:C8"/>
    <mergeCell ref="D7:D8"/>
    <mergeCell ref="E7:E8"/>
    <mergeCell ref="F7:F8"/>
    <mergeCell ref="H1:N3"/>
    <mergeCell ref="A2:C2"/>
    <mergeCell ref="A3:C3"/>
    <mergeCell ref="F5:G5"/>
    <mergeCell ref="I5:N5"/>
    <mergeCell ref="S5:T5"/>
  </mergeCells>
  <conditionalFormatting sqref="I33 I6">
    <cfRule type="cellIs" priority="13" dxfId="328" operator="equal" stopIfTrue="1">
      <formula>FALSE</formula>
    </cfRule>
  </conditionalFormatting>
  <conditionalFormatting sqref="F9:F26">
    <cfRule type="cellIs" priority="12" dxfId="3" operator="equal" stopIfTrue="1">
      <formula>"interdit"</formula>
    </cfRule>
  </conditionalFormatting>
  <conditionalFormatting sqref="G9:G26">
    <cfRule type="expression" priority="9" dxfId="329" stopIfTrue="1">
      <formula>RIGHT(G9,LEN("'HM'"))="'HM'"</formula>
    </cfRule>
    <cfRule type="expression" priority="10" dxfId="329" stopIfTrue="1">
      <formula>RIGHT(G9,LEN("'HM'"))="'HM'"</formula>
    </cfRule>
    <cfRule type="expression" priority="11" dxfId="329" stopIfTrue="1">
      <formula>RIGHT(G9,LEN("'HM'"))="'HM'"</formula>
    </cfRule>
  </conditionalFormatting>
  <conditionalFormatting sqref="F27:F29">
    <cfRule type="cellIs" priority="8" dxfId="3" operator="equal" stopIfTrue="1">
      <formula>"interdit"</formula>
    </cfRule>
  </conditionalFormatting>
  <conditionalFormatting sqref="G27:G29">
    <cfRule type="expression" priority="5" dxfId="329" stopIfTrue="1">
      <formula>RIGHT(G27,LEN("'HM'"))="'HM'"</formula>
    </cfRule>
    <cfRule type="expression" priority="6" dxfId="329" stopIfTrue="1">
      <formula>RIGHT(G27,LEN("'HM'"))="'HM'"</formula>
    </cfRule>
    <cfRule type="expression" priority="7" dxfId="329" stopIfTrue="1">
      <formula>RIGHT(G27,LEN("'HM'"))="'HM'"</formula>
    </cfRule>
  </conditionalFormatting>
  <conditionalFormatting sqref="F30:F32">
    <cfRule type="cellIs" priority="4" dxfId="3" operator="equal" stopIfTrue="1">
      <formula>"interdit"</formula>
    </cfRule>
  </conditionalFormatting>
  <conditionalFormatting sqref="G30:G32">
    <cfRule type="expression" priority="1" dxfId="329" stopIfTrue="1">
      <formula>RIGHT(G30,LEN("'HM'"))="'HM'"</formula>
    </cfRule>
    <cfRule type="expression" priority="2" dxfId="329" stopIfTrue="1">
      <formula>RIGHT(G30,LEN("'HM'"))="'HM'"</formula>
    </cfRule>
    <cfRule type="expression" priority="3" dxfId="329" stopIfTrue="1">
      <formula>RIGHT(G30,LEN("'HM'"))="'HM'"</formula>
    </cfRule>
  </conditionalFormatting>
  <hyperlinks>
    <hyperlink ref="A1:C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140625" style="0" customWidth="1"/>
    <col min="7" max="8" width="17.7109375" style="0" customWidth="1"/>
    <col min="9" max="10" width="8.7109375" style="0" customWidth="1"/>
    <col min="11" max="11" width="4.7109375" style="0" customWidth="1"/>
    <col min="12" max="20" width="8.7109375" style="0" customWidth="1"/>
    <col min="21" max="22" width="12.7109375" style="0" customWidth="1"/>
    <col min="23" max="23" width="7.140625" style="0" customWidth="1"/>
  </cols>
  <sheetData>
    <row r="1" spans="1:23" ht="18" customHeight="1">
      <c r="A1" s="17" t="s">
        <v>22</v>
      </c>
      <c r="B1" s="17"/>
      <c r="C1" s="17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9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2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140</v>
      </c>
      <c r="G5" s="287"/>
      <c r="H5" s="42" t="s">
        <v>54</v>
      </c>
      <c r="I5" s="286" t="s">
        <v>17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295">
        <v>42118</v>
      </c>
      <c r="T5" s="296"/>
      <c r="U5" s="4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45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342" t="s">
        <v>141</v>
      </c>
      <c r="B9" s="34">
        <v>248454</v>
      </c>
      <c r="C9" s="34" t="s">
        <v>142</v>
      </c>
      <c r="D9" s="102">
        <v>33323</v>
      </c>
      <c r="E9" s="103">
        <v>24</v>
      </c>
      <c r="F9" s="104" t="s">
        <v>38</v>
      </c>
      <c r="G9" s="35" t="s">
        <v>143</v>
      </c>
      <c r="H9" s="35" t="s">
        <v>144</v>
      </c>
      <c r="I9" s="34">
        <v>47.4</v>
      </c>
      <c r="J9" s="59">
        <v>1.3366639999999999</v>
      </c>
      <c r="K9" s="266">
        <v>1</v>
      </c>
      <c r="L9" s="268">
        <v>105</v>
      </c>
      <c r="M9" s="268">
        <v>112.5</v>
      </c>
      <c r="N9" s="268">
        <v>120</v>
      </c>
      <c r="O9" s="258">
        <v>70</v>
      </c>
      <c r="P9" s="258">
        <v>72.5</v>
      </c>
      <c r="Q9" s="258">
        <v>75</v>
      </c>
      <c r="R9" s="260">
        <v>115</v>
      </c>
      <c r="S9" s="260">
        <v>120</v>
      </c>
      <c r="T9" s="260">
        <v>125</v>
      </c>
      <c r="U9" s="264">
        <v>404.33642999999995</v>
      </c>
      <c r="V9" s="265">
        <v>404.33642999999995</v>
      </c>
      <c r="W9" s="257">
        <v>1</v>
      </c>
    </row>
    <row r="10" spans="1:23" ht="15">
      <c r="A10" s="343"/>
      <c r="B10" s="68">
        <v>203626</v>
      </c>
      <c r="C10" s="34" t="s">
        <v>142</v>
      </c>
      <c r="D10" s="102">
        <v>21468</v>
      </c>
      <c r="E10" s="103">
        <v>56</v>
      </c>
      <c r="F10" s="104" t="s">
        <v>51</v>
      </c>
      <c r="G10" s="35" t="s">
        <v>145</v>
      </c>
      <c r="H10" s="35" t="s">
        <v>146</v>
      </c>
      <c r="I10" s="34">
        <v>46.95</v>
      </c>
      <c r="J10" s="59">
        <v>1.3459299999999998</v>
      </c>
      <c r="K10" s="267"/>
      <c r="L10" s="236"/>
      <c r="M10" s="236"/>
      <c r="N10" s="236"/>
      <c r="O10" s="259"/>
      <c r="P10" s="259"/>
      <c r="Q10" s="259"/>
      <c r="R10" s="261"/>
      <c r="S10" s="261"/>
      <c r="T10" s="261"/>
      <c r="U10" s="227"/>
      <c r="V10" s="227"/>
      <c r="W10" s="230"/>
    </row>
    <row r="11" spans="1:23" ht="15.75" thickBot="1">
      <c r="A11" s="344"/>
      <c r="B11" s="69">
        <v>296358</v>
      </c>
      <c r="C11" s="67" t="s">
        <v>142</v>
      </c>
      <c r="D11" s="105">
        <v>34453</v>
      </c>
      <c r="E11" s="106">
        <v>20</v>
      </c>
      <c r="F11" s="107" t="s">
        <v>39</v>
      </c>
      <c r="G11" s="73" t="s">
        <v>147</v>
      </c>
      <c r="H11" s="73" t="s">
        <v>148</v>
      </c>
      <c r="I11" s="67">
        <v>58.05</v>
      </c>
      <c r="J11" s="74">
        <v>1.1439359999999998</v>
      </c>
      <c r="K11" s="267"/>
      <c r="L11" s="236"/>
      <c r="M11" s="236"/>
      <c r="N11" s="236"/>
      <c r="O11" s="259"/>
      <c r="P11" s="259"/>
      <c r="Q11" s="259"/>
      <c r="R11" s="261"/>
      <c r="S11" s="261"/>
      <c r="T11" s="261"/>
      <c r="U11" s="227"/>
      <c r="V11" s="227"/>
      <c r="W11" s="230"/>
    </row>
    <row r="12" spans="1:23" ht="15">
      <c r="A12" s="345" t="s">
        <v>149</v>
      </c>
      <c r="B12" s="49">
        <v>311401</v>
      </c>
      <c r="C12" s="49" t="s">
        <v>142</v>
      </c>
      <c r="D12" s="108">
        <v>32703</v>
      </c>
      <c r="E12" s="109">
        <v>25</v>
      </c>
      <c r="F12" s="110" t="s">
        <v>38</v>
      </c>
      <c r="G12" s="53" t="s">
        <v>150</v>
      </c>
      <c r="H12" s="53" t="s">
        <v>151</v>
      </c>
      <c r="I12" s="49">
        <v>60.8</v>
      </c>
      <c r="J12" s="54">
        <v>1.1035329999999999</v>
      </c>
      <c r="K12" s="232">
        <v>2</v>
      </c>
      <c r="L12" s="235">
        <v>120</v>
      </c>
      <c r="M12" s="235">
        <v>125</v>
      </c>
      <c r="N12" s="235">
        <v>130</v>
      </c>
      <c r="O12" s="248">
        <v>85</v>
      </c>
      <c r="P12" s="241">
        <v>85</v>
      </c>
      <c r="Q12" s="241">
        <v>90</v>
      </c>
      <c r="R12" s="223">
        <v>125</v>
      </c>
      <c r="S12" s="251">
        <v>130</v>
      </c>
      <c r="T12" s="251"/>
      <c r="U12" s="254">
        <v>351.499085</v>
      </c>
      <c r="V12" s="244">
        <v>351.499085</v>
      </c>
      <c r="W12" s="229">
        <v>2</v>
      </c>
    </row>
    <row r="13" spans="1:23" ht="15">
      <c r="A13" s="343"/>
      <c r="B13" s="34">
        <v>337192</v>
      </c>
      <c r="C13" s="34" t="s">
        <v>142</v>
      </c>
      <c r="D13" s="102">
        <v>31322</v>
      </c>
      <c r="E13" s="103">
        <v>29</v>
      </c>
      <c r="F13" s="104" t="s">
        <v>38</v>
      </c>
      <c r="G13" s="35" t="s">
        <v>152</v>
      </c>
      <c r="H13" s="35" t="s">
        <v>153</v>
      </c>
      <c r="I13" s="34">
        <v>120.65</v>
      </c>
      <c r="J13" s="59">
        <v>0.798888</v>
      </c>
      <c r="K13" s="233"/>
      <c r="L13" s="236"/>
      <c r="M13" s="236"/>
      <c r="N13" s="236"/>
      <c r="O13" s="249"/>
      <c r="P13" s="242"/>
      <c r="Q13" s="242"/>
      <c r="R13" s="224"/>
      <c r="S13" s="252"/>
      <c r="T13" s="252"/>
      <c r="U13" s="255"/>
      <c r="V13" s="227"/>
      <c r="W13" s="230"/>
    </row>
    <row r="14" spans="1:23" ht="15.75" thickBot="1">
      <c r="A14" s="344"/>
      <c r="B14" s="67">
        <v>3001</v>
      </c>
      <c r="C14" s="67" t="s">
        <v>142</v>
      </c>
      <c r="D14" s="111">
        <v>21680</v>
      </c>
      <c r="E14" s="106">
        <v>55</v>
      </c>
      <c r="F14" s="107" t="s">
        <v>51</v>
      </c>
      <c r="G14" s="73" t="s">
        <v>154</v>
      </c>
      <c r="H14" s="73" t="s">
        <v>155</v>
      </c>
      <c r="I14" s="67">
        <v>61.85</v>
      </c>
      <c r="J14" s="74">
        <v>1.089119</v>
      </c>
      <c r="K14" s="234"/>
      <c r="L14" s="237"/>
      <c r="M14" s="237"/>
      <c r="N14" s="237"/>
      <c r="O14" s="250"/>
      <c r="P14" s="243"/>
      <c r="Q14" s="243"/>
      <c r="R14" s="225"/>
      <c r="S14" s="253"/>
      <c r="T14" s="253"/>
      <c r="U14" s="256"/>
      <c r="V14" s="228"/>
      <c r="W14" s="231"/>
    </row>
    <row r="15" spans="1:23" ht="15">
      <c r="A15" s="345" t="s">
        <v>141</v>
      </c>
      <c r="B15" s="49">
        <v>317975</v>
      </c>
      <c r="C15" s="49" t="s">
        <v>37</v>
      </c>
      <c r="D15" s="112">
        <v>33888</v>
      </c>
      <c r="E15" s="109">
        <v>22</v>
      </c>
      <c r="F15" s="110" t="s">
        <v>39</v>
      </c>
      <c r="G15" s="53" t="s">
        <v>156</v>
      </c>
      <c r="H15" s="53" t="s">
        <v>157</v>
      </c>
      <c r="I15" s="49">
        <v>74.65</v>
      </c>
      <c r="J15" s="54">
        <v>0.7148920000000001</v>
      </c>
      <c r="K15" s="232">
        <v>1</v>
      </c>
      <c r="L15" s="235">
        <v>137.5</v>
      </c>
      <c r="M15" s="235">
        <v>145</v>
      </c>
      <c r="N15" s="238">
        <v>150</v>
      </c>
      <c r="O15" s="241">
        <v>107.5</v>
      </c>
      <c r="P15" s="241">
        <v>112.5</v>
      </c>
      <c r="Q15" s="248">
        <v>115</v>
      </c>
      <c r="R15" s="223">
        <v>200</v>
      </c>
      <c r="S15" s="223">
        <v>212.5</v>
      </c>
      <c r="T15" s="223">
        <v>217.5</v>
      </c>
      <c r="U15" s="332">
        <v>337.507675</v>
      </c>
      <c r="V15" s="244">
        <v>337.507675</v>
      </c>
      <c r="W15" s="229">
        <v>1</v>
      </c>
    </row>
    <row r="16" spans="1:23" ht="15">
      <c r="A16" s="343"/>
      <c r="B16" s="34">
        <v>305164</v>
      </c>
      <c r="C16" s="34" t="s">
        <v>37</v>
      </c>
      <c r="D16" s="102">
        <v>34499</v>
      </c>
      <c r="E16" s="103">
        <v>20</v>
      </c>
      <c r="F16" s="104" t="s">
        <v>39</v>
      </c>
      <c r="G16" s="35" t="s">
        <v>158</v>
      </c>
      <c r="H16" s="35" t="s">
        <v>159</v>
      </c>
      <c r="I16" s="34">
        <v>76.5</v>
      </c>
      <c r="J16" s="59">
        <v>0.7029460000000001</v>
      </c>
      <c r="K16" s="233"/>
      <c r="L16" s="236"/>
      <c r="M16" s="236"/>
      <c r="N16" s="239"/>
      <c r="O16" s="242"/>
      <c r="P16" s="242"/>
      <c r="Q16" s="249"/>
      <c r="R16" s="224"/>
      <c r="S16" s="224"/>
      <c r="T16" s="224"/>
      <c r="U16" s="227"/>
      <c r="V16" s="227"/>
      <c r="W16" s="230"/>
    </row>
    <row r="17" spans="1:23" ht="15.75" thickBot="1">
      <c r="A17" s="344"/>
      <c r="B17" s="61">
        <v>278225</v>
      </c>
      <c r="C17" s="61" t="s">
        <v>37</v>
      </c>
      <c r="D17" s="113">
        <v>34179</v>
      </c>
      <c r="E17" s="114">
        <v>21</v>
      </c>
      <c r="F17" s="115" t="s">
        <v>39</v>
      </c>
      <c r="G17" s="65" t="s">
        <v>160</v>
      </c>
      <c r="H17" s="65" t="s">
        <v>161</v>
      </c>
      <c r="I17" s="61">
        <v>75.15</v>
      </c>
      <c r="J17" s="66">
        <v>0.711572</v>
      </c>
      <c r="K17" s="234"/>
      <c r="L17" s="237"/>
      <c r="M17" s="237"/>
      <c r="N17" s="240"/>
      <c r="O17" s="243"/>
      <c r="P17" s="243"/>
      <c r="Q17" s="250"/>
      <c r="R17" s="225"/>
      <c r="S17" s="225"/>
      <c r="T17" s="225"/>
      <c r="U17" s="227"/>
      <c r="V17" s="228"/>
      <c r="W17" s="231"/>
    </row>
    <row r="18" spans="1:23" ht="6.75" customHeight="1">
      <c r="A18" s="345"/>
      <c r="B18" s="49"/>
      <c r="C18" s="49"/>
      <c r="D18" s="112"/>
      <c r="E18" s="109" t="s">
        <v>123</v>
      </c>
      <c r="F18" s="110" t="s">
        <v>123</v>
      </c>
      <c r="G18" s="53"/>
      <c r="H18" s="53"/>
      <c r="I18" s="49"/>
      <c r="J18" s="54">
        <v>0</v>
      </c>
      <c r="K18" s="232">
        <v>2</v>
      </c>
      <c r="L18" s="398"/>
      <c r="M18" s="398"/>
      <c r="N18" s="398"/>
      <c r="O18" s="394"/>
      <c r="P18" s="394"/>
      <c r="Q18" s="394"/>
      <c r="R18" s="401"/>
      <c r="S18" s="401"/>
      <c r="T18" s="401"/>
      <c r="U18" s="254">
        <v>0</v>
      </c>
      <c r="V18" s="244">
        <v>0</v>
      </c>
      <c r="W18" s="229"/>
    </row>
    <row r="19" spans="1:23" ht="8.25" customHeight="1">
      <c r="A19" s="343"/>
      <c r="B19" s="34"/>
      <c r="C19" s="34"/>
      <c r="D19" s="102"/>
      <c r="E19" s="103" t="s">
        <v>123</v>
      </c>
      <c r="F19" s="104" t="s">
        <v>123</v>
      </c>
      <c r="G19" s="35"/>
      <c r="H19" s="35"/>
      <c r="I19" s="34"/>
      <c r="J19" s="59">
        <v>0</v>
      </c>
      <c r="K19" s="233"/>
      <c r="L19" s="399"/>
      <c r="M19" s="399"/>
      <c r="N19" s="399"/>
      <c r="O19" s="395"/>
      <c r="P19" s="395"/>
      <c r="Q19" s="395"/>
      <c r="R19" s="402"/>
      <c r="S19" s="402"/>
      <c r="T19" s="402"/>
      <c r="U19" s="255"/>
      <c r="V19" s="227"/>
      <c r="W19" s="230"/>
    </row>
    <row r="20" spans="1:23" ht="9" customHeight="1" thickBot="1">
      <c r="A20" s="344"/>
      <c r="B20" s="61"/>
      <c r="C20" s="61"/>
      <c r="D20" s="113"/>
      <c r="E20" s="114" t="s">
        <v>123</v>
      </c>
      <c r="F20" s="115" t="s">
        <v>123</v>
      </c>
      <c r="G20" s="65"/>
      <c r="H20" s="65"/>
      <c r="I20" s="61"/>
      <c r="J20" s="66">
        <v>0</v>
      </c>
      <c r="K20" s="234"/>
      <c r="L20" s="400"/>
      <c r="M20" s="400"/>
      <c r="N20" s="400"/>
      <c r="O20" s="396"/>
      <c r="P20" s="396"/>
      <c r="Q20" s="396"/>
      <c r="R20" s="403"/>
      <c r="S20" s="403"/>
      <c r="T20" s="403"/>
      <c r="U20" s="256"/>
      <c r="V20" s="228"/>
      <c r="W20" s="231"/>
    </row>
    <row r="21" spans="1:23" ht="15">
      <c r="A21" s="345" t="s">
        <v>149</v>
      </c>
      <c r="B21" s="116">
        <v>276073</v>
      </c>
      <c r="C21" s="116" t="s">
        <v>37</v>
      </c>
      <c r="D21" s="111">
        <v>33972</v>
      </c>
      <c r="E21" s="117">
        <v>22</v>
      </c>
      <c r="F21" s="118" t="s">
        <v>39</v>
      </c>
      <c r="G21" s="119" t="s">
        <v>162</v>
      </c>
      <c r="H21" s="119" t="s">
        <v>163</v>
      </c>
      <c r="I21" s="116">
        <v>75.05</v>
      </c>
      <c r="J21" s="120">
        <v>0.7122310000000001</v>
      </c>
      <c r="K21" s="232">
        <v>3</v>
      </c>
      <c r="L21" s="351">
        <v>130</v>
      </c>
      <c r="M21" s="351">
        <v>135</v>
      </c>
      <c r="N21" s="448">
        <v>140</v>
      </c>
      <c r="O21" s="353">
        <v>100</v>
      </c>
      <c r="P21" s="353">
        <v>110</v>
      </c>
      <c r="Q21" s="353">
        <v>115</v>
      </c>
      <c r="R21" s="346">
        <v>140</v>
      </c>
      <c r="S21" s="346">
        <v>160</v>
      </c>
      <c r="T21" s="347">
        <v>180</v>
      </c>
      <c r="U21" s="332">
        <v>274.03596500000003</v>
      </c>
      <c r="V21" s="348">
        <v>274.03596500000003</v>
      </c>
      <c r="W21" s="405">
        <v>3</v>
      </c>
    </row>
    <row r="22" spans="1:23" ht="15">
      <c r="A22" s="343"/>
      <c r="B22" s="34">
        <v>376757</v>
      </c>
      <c r="C22" s="34" t="s">
        <v>37</v>
      </c>
      <c r="D22" s="102">
        <v>34864</v>
      </c>
      <c r="E22" s="103">
        <v>19</v>
      </c>
      <c r="F22" s="104" t="s">
        <v>39</v>
      </c>
      <c r="G22" s="35" t="s">
        <v>164</v>
      </c>
      <c r="H22" s="35" t="s">
        <v>165</v>
      </c>
      <c r="I22" s="34">
        <v>78.8</v>
      </c>
      <c r="J22" s="59">
        <v>0.689316</v>
      </c>
      <c r="K22" s="233"/>
      <c r="L22" s="236"/>
      <c r="M22" s="236"/>
      <c r="N22" s="239"/>
      <c r="O22" s="242"/>
      <c r="P22" s="242"/>
      <c r="Q22" s="242"/>
      <c r="R22" s="224"/>
      <c r="S22" s="224"/>
      <c r="T22" s="252"/>
      <c r="U22" s="227"/>
      <c r="V22" s="227"/>
      <c r="W22" s="230"/>
    </row>
    <row r="23" spans="1:23" ht="15.75" thickBot="1">
      <c r="A23" s="344"/>
      <c r="B23" s="67">
        <v>377266</v>
      </c>
      <c r="C23" s="67" t="s">
        <v>37</v>
      </c>
      <c r="D23" s="105">
        <v>34720</v>
      </c>
      <c r="E23" s="106">
        <v>20</v>
      </c>
      <c r="F23" s="107" t="s">
        <v>39</v>
      </c>
      <c r="G23" s="73" t="s">
        <v>166</v>
      </c>
      <c r="H23" s="73" t="s">
        <v>167</v>
      </c>
      <c r="I23" s="67">
        <v>97</v>
      </c>
      <c r="J23" s="74">
        <v>0.616334</v>
      </c>
      <c r="K23" s="234"/>
      <c r="L23" s="236"/>
      <c r="M23" s="236"/>
      <c r="N23" s="239"/>
      <c r="O23" s="242"/>
      <c r="P23" s="242"/>
      <c r="Q23" s="242"/>
      <c r="R23" s="224"/>
      <c r="S23" s="224"/>
      <c r="T23" s="252"/>
      <c r="U23" s="227"/>
      <c r="V23" s="227"/>
      <c r="W23" s="230"/>
    </row>
    <row r="24" spans="1:23" ht="15">
      <c r="A24" s="345" t="s">
        <v>168</v>
      </c>
      <c r="B24" s="49">
        <v>323235</v>
      </c>
      <c r="C24" s="49" t="s">
        <v>37</v>
      </c>
      <c r="D24" s="112">
        <v>34835</v>
      </c>
      <c r="E24" s="109">
        <v>19</v>
      </c>
      <c r="F24" s="110" t="s">
        <v>39</v>
      </c>
      <c r="G24" s="53" t="s">
        <v>169</v>
      </c>
      <c r="H24" s="53" t="s">
        <v>170</v>
      </c>
      <c r="I24" s="49">
        <v>70.95</v>
      </c>
      <c r="J24" s="54">
        <v>0.7417710000000001</v>
      </c>
      <c r="K24" s="232">
        <v>4</v>
      </c>
      <c r="L24" s="235">
        <v>135</v>
      </c>
      <c r="M24" s="235">
        <v>142.5</v>
      </c>
      <c r="N24" s="238">
        <v>147.5</v>
      </c>
      <c r="O24" s="241">
        <v>85</v>
      </c>
      <c r="P24" s="248">
        <v>90</v>
      </c>
      <c r="Q24" s="248">
        <v>90</v>
      </c>
      <c r="R24" s="223">
        <v>185</v>
      </c>
      <c r="S24" s="251">
        <v>195</v>
      </c>
      <c r="T24" s="251">
        <v>195</v>
      </c>
      <c r="U24" s="254">
        <v>300.7030325</v>
      </c>
      <c r="V24" s="244">
        <v>300.7030325</v>
      </c>
      <c r="W24" s="229">
        <v>2</v>
      </c>
    </row>
    <row r="25" spans="1:23" ht="15">
      <c r="A25" s="343"/>
      <c r="B25" s="34">
        <v>374248</v>
      </c>
      <c r="C25" s="34" t="s">
        <v>37</v>
      </c>
      <c r="D25" s="102">
        <v>35967</v>
      </c>
      <c r="E25" s="103">
        <v>16</v>
      </c>
      <c r="F25" s="104" t="s">
        <v>171</v>
      </c>
      <c r="G25" s="35" t="s">
        <v>172</v>
      </c>
      <c r="H25" s="35" t="s">
        <v>173</v>
      </c>
      <c r="I25" s="34">
        <v>64.6</v>
      </c>
      <c r="J25" s="59">
        <v>0.799332</v>
      </c>
      <c r="K25" s="233"/>
      <c r="L25" s="236"/>
      <c r="M25" s="236"/>
      <c r="N25" s="239"/>
      <c r="O25" s="242"/>
      <c r="P25" s="249"/>
      <c r="Q25" s="249"/>
      <c r="R25" s="224"/>
      <c r="S25" s="252"/>
      <c r="T25" s="252"/>
      <c r="U25" s="255"/>
      <c r="V25" s="227"/>
      <c r="W25" s="230"/>
    </row>
    <row r="26" spans="1:23" ht="15.75" thickBot="1">
      <c r="A26" s="344"/>
      <c r="B26" s="61">
        <v>324433</v>
      </c>
      <c r="C26" s="61" t="s">
        <v>37</v>
      </c>
      <c r="D26" s="113">
        <v>33647</v>
      </c>
      <c r="E26" s="114">
        <v>23</v>
      </c>
      <c r="F26" s="115" t="s">
        <v>39</v>
      </c>
      <c r="G26" s="65" t="s">
        <v>174</v>
      </c>
      <c r="H26" s="65" t="s">
        <v>175</v>
      </c>
      <c r="I26" s="61">
        <v>79.25</v>
      </c>
      <c r="J26" s="66">
        <v>0.686797</v>
      </c>
      <c r="K26" s="234"/>
      <c r="L26" s="237"/>
      <c r="M26" s="237"/>
      <c r="N26" s="240"/>
      <c r="O26" s="243"/>
      <c r="P26" s="250"/>
      <c r="Q26" s="250"/>
      <c r="R26" s="225"/>
      <c r="S26" s="253"/>
      <c r="T26" s="253"/>
      <c r="U26" s="256"/>
      <c r="V26" s="228"/>
      <c r="W26" s="231"/>
    </row>
    <row r="27" spans="1:23" ht="9" customHeight="1">
      <c r="A27" s="38"/>
      <c r="B27" s="80"/>
      <c r="C27" s="38"/>
      <c r="D27" s="39"/>
      <c r="E27" s="26"/>
      <c r="F27" s="26"/>
      <c r="G27" s="38"/>
      <c r="H27" s="86"/>
      <c r="I27" s="87"/>
      <c r="J27" s="88"/>
      <c r="K27" s="38"/>
      <c r="L27" s="38"/>
      <c r="M27" s="38"/>
      <c r="N27" s="38"/>
      <c r="O27" s="38"/>
      <c r="P27" s="38"/>
      <c r="Q27" s="38"/>
      <c r="R27" s="38"/>
      <c r="S27" s="89"/>
      <c r="T27" s="89"/>
      <c r="U27" s="314"/>
      <c r="V27" s="315"/>
      <c r="W27" s="38"/>
    </row>
    <row r="28" spans="1:23" ht="15">
      <c r="A28" s="316" t="s">
        <v>104</v>
      </c>
      <c r="B28" s="317"/>
      <c r="C28" s="121"/>
      <c r="D28" s="122"/>
      <c r="E28" s="123"/>
      <c r="F28" s="123"/>
      <c r="G28" s="124"/>
      <c r="H28" s="93" t="s">
        <v>105</v>
      </c>
      <c r="I28" s="94"/>
      <c r="J28" s="95"/>
      <c r="K28" s="318" t="s">
        <v>106</v>
      </c>
      <c r="L28" s="319"/>
      <c r="M28" s="319"/>
      <c r="N28" s="320"/>
      <c r="O28" s="321" t="s">
        <v>107</v>
      </c>
      <c r="P28" s="322"/>
      <c r="Q28" s="323"/>
      <c r="R28" s="318" t="s">
        <v>108</v>
      </c>
      <c r="S28" s="319"/>
      <c r="T28" s="320"/>
      <c r="U28" s="280"/>
      <c r="V28" s="280"/>
      <c r="W28" s="98"/>
    </row>
    <row r="29" spans="1:23" ht="15.75" thickBot="1">
      <c r="A29" s="324"/>
      <c r="B29" s="325"/>
      <c r="C29" s="325"/>
      <c r="D29" s="325"/>
      <c r="E29" s="325"/>
      <c r="F29" s="325"/>
      <c r="G29" s="326"/>
      <c r="H29" s="327"/>
      <c r="I29" s="328"/>
      <c r="J29" s="329"/>
      <c r="K29" s="330" t="s">
        <v>693</v>
      </c>
      <c r="L29" s="330"/>
      <c r="M29" s="330"/>
      <c r="N29" s="331"/>
      <c r="O29" s="333" t="s">
        <v>694</v>
      </c>
      <c r="P29" s="334"/>
      <c r="Q29" s="335"/>
      <c r="R29" s="336" t="s">
        <v>695</v>
      </c>
      <c r="S29" s="337"/>
      <c r="T29" s="338"/>
      <c r="U29" s="280"/>
      <c r="V29" s="280"/>
      <c r="W29" s="98"/>
    </row>
    <row r="30" spans="1:23" ht="13.5" customHeight="1">
      <c r="A30" s="373"/>
      <c r="B30" s="285"/>
      <c r="C30" s="285"/>
      <c r="D30" s="38"/>
      <c r="E30" s="38"/>
      <c r="F30" s="38"/>
      <c r="G30" s="40"/>
      <c r="H30" s="276" t="s">
        <v>53</v>
      </c>
      <c r="I30" s="277"/>
      <c r="J30" s="277"/>
      <c r="K30" s="277"/>
      <c r="L30" s="277"/>
      <c r="M30" s="277"/>
      <c r="N30" s="278"/>
      <c r="O30" s="21"/>
      <c r="P30" s="21"/>
      <c r="Q30" s="21"/>
      <c r="R30" s="21"/>
      <c r="S30" s="21"/>
      <c r="T30" s="14"/>
      <c r="U30" s="14"/>
      <c r="V30" s="14"/>
      <c r="W30" s="14"/>
    </row>
    <row r="31" spans="1:23" ht="11.25" customHeight="1">
      <c r="A31" s="285"/>
      <c r="B31" s="285"/>
      <c r="C31" s="285"/>
      <c r="D31" s="38"/>
      <c r="E31" s="38"/>
      <c r="F31" s="38"/>
      <c r="G31" s="40"/>
      <c r="H31" s="279"/>
      <c r="I31" s="280"/>
      <c r="J31" s="280"/>
      <c r="K31" s="280"/>
      <c r="L31" s="280"/>
      <c r="M31" s="280"/>
      <c r="N31" s="281"/>
      <c r="O31" s="21"/>
      <c r="P31" s="21"/>
      <c r="Q31" s="21"/>
      <c r="R31" s="21"/>
      <c r="S31" s="21"/>
      <c r="T31" s="14"/>
      <c r="U31" s="38"/>
      <c r="V31" s="14"/>
      <c r="W31" s="14"/>
    </row>
    <row r="32" spans="1:23" ht="12" customHeight="1" thickBot="1">
      <c r="A32" s="285"/>
      <c r="B32" s="285"/>
      <c r="C32" s="285"/>
      <c r="D32" s="19"/>
      <c r="E32" s="19"/>
      <c r="F32" s="19"/>
      <c r="G32" s="40"/>
      <c r="H32" s="282"/>
      <c r="I32" s="283"/>
      <c r="J32" s="283"/>
      <c r="K32" s="283"/>
      <c r="L32" s="283"/>
      <c r="M32" s="283"/>
      <c r="N32" s="284"/>
      <c r="O32" s="21"/>
      <c r="P32" s="21"/>
      <c r="Q32" s="21"/>
      <c r="R32" s="21"/>
      <c r="S32" s="21"/>
      <c r="T32" s="14"/>
      <c r="U32" s="14"/>
      <c r="V32" s="14"/>
      <c r="W32" s="14"/>
    </row>
    <row r="33" spans="1:23" ht="9" customHeight="1">
      <c r="A33" s="20"/>
      <c r="B33" s="38"/>
      <c r="C33" s="21"/>
      <c r="D33" s="19"/>
      <c r="E33" s="19"/>
      <c r="F33" s="19"/>
      <c r="G33" s="19"/>
      <c r="H33" s="19"/>
      <c r="I33" s="19"/>
      <c r="J33" s="19"/>
      <c r="K33" s="19"/>
      <c r="L33" s="21"/>
      <c r="M33" s="21"/>
      <c r="N33" s="21"/>
      <c r="O33" s="21"/>
      <c r="P33" s="21"/>
      <c r="Q33" s="21"/>
      <c r="R33" s="21"/>
      <c r="S33" s="21"/>
      <c r="T33" s="14"/>
      <c r="U33" s="14"/>
      <c r="V33" s="14"/>
      <c r="W33" s="14"/>
    </row>
    <row r="34" spans="1:23" ht="15" customHeight="1">
      <c r="A34" s="22"/>
      <c r="B34" s="38"/>
      <c r="C34" s="38"/>
      <c r="D34" s="41"/>
      <c r="E34" s="22" t="s">
        <v>24</v>
      </c>
      <c r="F34" s="286" t="s">
        <v>140</v>
      </c>
      <c r="G34" s="287"/>
      <c r="H34" s="42" t="s">
        <v>54</v>
      </c>
      <c r="I34" s="286" t="s">
        <v>17</v>
      </c>
      <c r="J34" s="288"/>
      <c r="K34" s="289"/>
      <c r="L34" s="289"/>
      <c r="M34" s="289"/>
      <c r="N34" s="290"/>
      <c r="O34" s="38"/>
      <c r="P34" s="38"/>
      <c r="Q34" s="24"/>
      <c r="R34" s="23" t="s">
        <v>25</v>
      </c>
      <c r="S34" s="295">
        <v>42118</v>
      </c>
      <c r="T34" s="296"/>
      <c r="U34" s="43"/>
      <c r="V34" s="14"/>
      <c r="W34" s="38"/>
    </row>
    <row r="35" spans="1:23" ht="9" customHeight="1">
      <c r="A35" s="25"/>
      <c r="B35" s="38"/>
      <c r="C35" s="44"/>
      <c r="D35" s="39"/>
      <c r="E35" s="26"/>
      <c r="F35" s="26"/>
      <c r="G35" s="38"/>
      <c r="H35" s="20"/>
      <c r="I35" s="27"/>
      <c r="J35" s="28"/>
      <c r="K35" s="29"/>
      <c r="L35" s="38"/>
      <c r="M35" s="38"/>
      <c r="N35" s="38"/>
      <c r="O35" s="38"/>
      <c r="P35" s="38"/>
      <c r="Q35" s="38"/>
      <c r="R35" s="38"/>
      <c r="S35" s="30"/>
      <c r="T35" s="30"/>
      <c r="U35" s="30"/>
      <c r="V35" s="38"/>
      <c r="W35" s="38"/>
    </row>
    <row r="36" spans="1:23" ht="21" customHeight="1">
      <c r="A36" s="291" t="s">
        <v>55</v>
      </c>
      <c r="B36" s="301" t="s">
        <v>26</v>
      </c>
      <c r="C36" s="303" t="s">
        <v>27</v>
      </c>
      <c r="D36" s="305" t="s">
        <v>28</v>
      </c>
      <c r="E36" s="307" t="s">
        <v>56</v>
      </c>
      <c r="F36" s="303" t="s">
        <v>29</v>
      </c>
      <c r="G36" s="310" t="s">
        <v>57</v>
      </c>
      <c r="H36" s="312" t="s">
        <v>58</v>
      </c>
      <c r="I36" s="291" t="s">
        <v>30</v>
      </c>
      <c r="J36" s="293" t="s">
        <v>32</v>
      </c>
      <c r="K36" s="297" t="s">
        <v>31</v>
      </c>
      <c r="L36" s="36"/>
      <c r="M36" s="32" t="s">
        <v>33</v>
      </c>
      <c r="N36" s="31"/>
      <c r="O36" s="36"/>
      <c r="P36" s="45" t="s">
        <v>34</v>
      </c>
      <c r="Q36" s="31"/>
      <c r="R36" s="273" t="s">
        <v>35</v>
      </c>
      <c r="S36" s="274"/>
      <c r="T36" s="275"/>
      <c r="U36" s="291" t="s">
        <v>59</v>
      </c>
      <c r="V36" s="291" t="s">
        <v>36</v>
      </c>
      <c r="W36" s="299" t="s">
        <v>60</v>
      </c>
    </row>
    <row r="37" spans="1:23" ht="21" customHeight="1">
      <c r="A37" s="292"/>
      <c r="B37" s="367"/>
      <c r="C37" s="368"/>
      <c r="D37" s="369"/>
      <c r="E37" s="370"/>
      <c r="F37" s="371"/>
      <c r="G37" s="372"/>
      <c r="H37" s="364"/>
      <c r="I37" s="360"/>
      <c r="J37" s="365"/>
      <c r="K37" s="366"/>
      <c r="L37" s="82">
        <v>1</v>
      </c>
      <c r="M37" s="83">
        <v>2</v>
      </c>
      <c r="N37" s="84">
        <v>3</v>
      </c>
      <c r="O37" s="82">
        <v>1</v>
      </c>
      <c r="P37" s="83">
        <v>2</v>
      </c>
      <c r="Q37" s="84">
        <v>3</v>
      </c>
      <c r="R37" s="82">
        <v>1</v>
      </c>
      <c r="S37" s="83">
        <v>2</v>
      </c>
      <c r="T37" s="83">
        <v>3</v>
      </c>
      <c r="U37" s="360"/>
      <c r="V37" s="360"/>
      <c r="W37" s="361"/>
    </row>
    <row r="38" spans="1:23" ht="15">
      <c r="A38" s="342" t="s">
        <v>176</v>
      </c>
      <c r="B38" s="34">
        <v>85127</v>
      </c>
      <c r="C38" s="34" t="s">
        <v>37</v>
      </c>
      <c r="D38" s="102">
        <v>24954</v>
      </c>
      <c r="E38" s="103">
        <v>46</v>
      </c>
      <c r="F38" s="104" t="s">
        <v>50</v>
      </c>
      <c r="G38" s="35" t="s">
        <v>177</v>
      </c>
      <c r="H38" s="35" t="s">
        <v>178</v>
      </c>
      <c r="I38" s="34">
        <v>78</v>
      </c>
      <c r="J38" s="125">
        <v>0.693912</v>
      </c>
      <c r="K38" s="266">
        <v>5</v>
      </c>
      <c r="L38" s="268">
        <v>200</v>
      </c>
      <c r="M38" s="268">
        <v>220</v>
      </c>
      <c r="N38" s="269">
        <v>235</v>
      </c>
      <c r="O38" s="258">
        <v>155</v>
      </c>
      <c r="P38" s="258">
        <v>165</v>
      </c>
      <c r="Q38" s="258">
        <v>170</v>
      </c>
      <c r="R38" s="260">
        <v>305</v>
      </c>
      <c r="S38" s="262"/>
      <c r="T38" s="262"/>
      <c r="U38" s="264">
        <v>442.449765</v>
      </c>
      <c r="V38" s="265">
        <v>442.449765</v>
      </c>
      <c r="W38" s="257">
        <v>1</v>
      </c>
    </row>
    <row r="39" spans="1:23" ht="15">
      <c r="A39" s="343"/>
      <c r="B39" s="68">
        <v>1972</v>
      </c>
      <c r="C39" s="34" t="s">
        <v>37</v>
      </c>
      <c r="D39" s="102">
        <v>27604</v>
      </c>
      <c r="E39" s="103">
        <v>39</v>
      </c>
      <c r="F39" s="104" t="s">
        <v>50</v>
      </c>
      <c r="G39" s="35" t="s">
        <v>179</v>
      </c>
      <c r="H39" s="35" t="s">
        <v>180</v>
      </c>
      <c r="I39" s="34">
        <v>91</v>
      </c>
      <c r="J39" s="125">
        <v>0.634858</v>
      </c>
      <c r="K39" s="267"/>
      <c r="L39" s="236"/>
      <c r="M39" s="236"/>
      <c r="N39" s="239"/>
      <c r="O39" s="259"/>
      <c r="P39" s="259"/>
      <c r="Q39" s="259"/>
      <c r="R39" s="261"/>
      <c r="S39" s="263"/>
      <c r="T39" s="263"/>
      <c r="U39" s="227"/>
      <c r="V39" s="227"/>
      <c r="W39" s="230"/>
    </row>
    <row r="40" spans="1:23" ht="15.75" thickBot="1">
      <c r="A40" s="344"/>
      <c r="B40" s="69">
        <v>154876</v>
      </c>
      <c r="C40" s="67" t="s">
        <v>37</v>
      </c>
      <c r="D40" s="105">
        <v>30929</v>
      </c>
      <c r="E40" s="106">
        <v>30</v>
      </c>
      <c r="F40" s="107" t="s">
        <v>38</v>
      </c>
      <c r="G40" s="73" t="s">
        <v>181</v>
      </c>
      <c r="H40" s="73" t="s">
        <v>182</v>
      </c>
      <c r="I40" s="67">
        <v>105.65</v>
      </c>
      <c r="J40" s="126">
        <v>0.596273</v>
      </c>
      <c r="K40" s="267"/>
      <c r="L40" s="236"/>
      <c r="M40" s="236"/>
      <c r="N40" s="239"/>
      <c r="O40" s="259"/>
      <c r="P40" s="259"/>
      <c r="Q40" s="259"/>
      <c r="R40" s="261"/>
      <c r="S40" s="263"/>
      <c r="T40" s="263"/>
      <c r="U40" s="227"/>
      <c r="V40" s="227"/>
      <c r="W40" s="230"/>
    </row>
    <row r="41" spans="1:23" ht="15">
      <c r="A41" s="345" t="s">
        <v>168</v>
      </c>
      <c r="B41" s="49">
        <v>352231</v>
      </c>
      <c r="C41" s="49" t="s">
        <v>37</v>
      </c>
      <c r="D41" s="108">
        <v>30733</v>
      </c>
      <c r="E41" s="109">
        <v>31</v>
      </c>
      <c r="F41" s="110" t="s">
        <v>38</v>
      </c>
      <c r="G41" s="53" t="s">
        <v>183</v>
      </c>
      <c r="H41" s="53" t="s">
        <v>184</v>
      </c>
      <c r="I41" s="49">
        <v>78.05</v>
      </c>
      <c r="J41" s="127">
        <v>0.69362</v>
      </c>
      <c r="K41" s="232">
        <v>6</v>
      </c>
      <c r="L41" s="235">
        <v>160</v>
      </c>
      <c r="M41" s="235">
        <v>175</v>
      </c>
      <c r="N41" s="235">
        <v>180</v>
      </c>
      <c r="O41" s="248">
        <v>100</v>
      </c>
      <c r="P41" s="241">
        <v>100</v>
      </c>
      <c r="Q41" s="248">
        <v>105</v>
      </c>
      <c r="R41" s="223">
        <v>160</v>
      </c>
      <c r="S41" s="223">
        <v>180</v>
      </c>
      <c r="T41" s="251">
        <v>190</v>
      </c>
      <c r="U41" s="254">
        <v>366.75566000000003</v>
      </c>
      <c r="V41" s="244">
        <v>366.75566000000003</v>
      </c>
      <c r="W41" s="229">
        <v>4</v>
      </c>
    </row>
    <row r="42" spans="1:23" ht="15">
      <c r="A42" s="343"/>
      <c r="B42" s="34">
        <v>374247</v>
      </c>
      <c r="C42" s="34" t="s">
        <v>37</v>
      </c>
      <c r="D42" s="102">
        <v>25978</v>
      </c>
      <c r="E42" s="103">
        <v>44</v>
      </c>
      <c r="F42" s="104" t="s">
        <v>50</v>
      </c>
      <c r="G42" s="35" t="s">
        <v>172</v>
      </c>
      <c r="H42" s="35" t="s">
        <v>185</v>
      </c>
      <c r="I42" s="34">
        <v>66.95</v>
      </c>
      <c r="J42" s="125">
        <v>0.776105</v>
      </c>
      <c r="K42" s="233"/>
      <c r="L42" s="236"/>
      <c r="M42" s="236"/>
      <c r="N42" s="236"/>
      <c r="O42" s="249"/>
      <c r="P42" s="242"/>
      <c r="Q42" s="249"/>
      <c r="R42" s="224"/>
      <c r="S42" s="224"/>
      <c r="T42" s="252"/>
      <c r="U42" s="255"/>
      <c r="V42" s="227"/>
      <c r="W42" s="230"/>
    </row>
    <row r="43" spans="1:23" ht="15.75" thickBot="1">
      <c r="A43" s="344"/>
      <c r="B43" s="67">
        <v>199743</v>
      </c>
      <c r="C43" s="67" t="s">
        <v>37</v>
      </c>
      <c r="D43" s="111">
        <v>33186</v>
      </c>
      <c r="E43" s="106">
        <v>24</v>
      </c>
      <c r="F43" s="107" t="s">
        <v>38</v>
      </c>
      <c r="G43" s="73" t="s">
        <v>186</v>
      </c>
      <c r="H43" s="73" t="s">
        <v>187</v>
      </c>
      <c r="I43" s="67">
        <v>55.85</v>
      </c>
      <c r="J43" s="126">
        <v>0.912742</v>
      </c>
      <c r="K43" s="234"/>
      <c r="L43" s="237"/>
      <c r="M43" s="237"/>
      <c r="N43" s="237"/>
      <c r="O43" s="250"/>
      <c r="P43" s="243"/>
      <c r="Q43" s="250"/>
      <c r="R43" s="225"/>
      <c r="S43" s="225"/>
      <c r="T43" s="253"/>
      <c r="U43" s="256"/>
      <c r="V43" s="228"/>
      <c r="W43" s="231"/>
    </row>
    <row r="44" spans="1:23" ht="15">
      <c r="A44" s="345" t="s">
        <v>188</v>
      </c>
      <c r="B44" s="49">
        <v>38079</v>
      </c>
      <c r="C44" s="49" t="s">
        <v>37</v>
      </c>
      <c r="D44" s="112">
        <v>29975</v>
      </c>
      <c r="E44" s="109">
        <v>33</v>
      </c>
      <c r="F44" s="110" t="s">
        <v>38</v>
      </c>
      <c r="G44" s="53" t="s">
        <v>189</v>
      </c>
      <c r="H44" s="53" t="s">
        <v>190</v>
      </c>
      <c r="I44" s="49">
        <v>72.45</v>
      </c>
      <c r="J44" s="127">
        <v>0.730361</v>
      </c>
      <c r="K44" s="232">
        <v>7</v>
      </c>
      <c r="L44" s="235">
        <v>190</v>
      </c>
      <c r="M44" s="235">
        <v>205</v>
      </c>
      <c r="N44" s="235">
        <v>212.5</v>
      </c>
      <c r="O44" s="241">
        <v>160</v>
      </c>
      <c r="P44" s="241">
        <v>167.5</v>
      </c>
      <c r="Q44" s="248">
        <v>175</v>
      </c>
      <c r="R44" s="223">
        <v>240</v>
      </c>
      <c r="S44" s="251">
        <v>255</v>
      </c>
      <c r="T44" s="251">
        <v>270</v>
      </c>
      <c r="U44" s="332">
        <v>413.8803475</v>
      </c>
      <c r="V44" s="244">
        <v>413.8803475</v>
      </c>
      <c r="W44" s="229">
        <v>3</v>
      </c>
    </row>
    <row r="45" spans="1:23" ht="15">
      <c r="A45" s="343"/>
      <c r="B45" s="34">
        <v>201761</v>
      </c>
      <c r="C45" s="34" t="s">
        <v>37</v>
      </c>
      <c r="D45" s="102">
        <v>31267</v>
      </c>
      <c r="E45" s="103">
        <v>29</v>
      </c>
      <c r="F45" s="104" t="s">
        <v>38</v>
      </c>
      <c r="G45" s="35" t="s">
        <v>191</v>
      </c>
      <c r="H45" s="35" t="s">
        <v>192</v>
      </c>
      <c r="I45" s="34">
        <v>93.45</v>
      </c>
      <c r="J45" s="125">
        <v>0.626762</v>
      </c>
      <c r="K45" s="233"/>
      <c r="L45" s="236"/>
      <c r="M45" s="236"/>
      <c r="N45" s="236"/>
      <c r="O45" s="242"/>
      <c r="P45" s="242"/>
      <c r="Q45" s="249"/>
      <c r="R45" s="224"/>
      <c r="S45" s="252"/>
      <c r="T45" s="252"/>
      <c r="U45" s="227"/>
      <c r="V45" s="227"/>
      <c r="W45" s="230"/>
    </row>
    <row r="46" spans="1:23" ht="15.75" thickBot="1">
      <c r="A46" s="344"/>
      <c r="B46" s="61">
        <v>79085</v>
      </c>
      <c r="C46" s="61" t="s">
        <v>37</v>
      </c>
      <c r="D46" s="113">
        <v>29714</v>
      </c>
      <c r="E46" s="114">
        <v>33</v>
      </c>
      <c r="F46" s="115" t="s">
        <v>38</v>
      </c>
      <c r="G46" s="65" t="s">
        <v>193</v>
      </c>
      <c r="H46" s="65" t="s">
        <v>194</v>
      </c>
      <c r="I46" s="61">
        <v>89.45</v>
      </c>
      <c r="J46" s="128">
        <v>0.6404000000000001</v>
      </c>
      <c r="K46" s="234"/>
      <c r="L46" s="237"/>
      <c r="M46" s="237"/>
      <c r="N46" s="237"/>
      <c r="O46" s="243"/>
      <c r="P46" s="243"/>
      <c r="Q46" s="250"/>
      <c r="R46" s="225"/>
      <c r="S46" s="253"/>
      <c r="T46" s="253"/>
      <c r="U46" s="227"/>
      <c r="V46" s="228"/>
      <c r="W46" s="231"/>
    </row>
    <row r="47" spans="1:23" ht="15">
      <c r="A47" s="345" t="s">
        <v>195</v>
      </c>
      <c r="B47" s="49">
        <v>141368</v>
      </c>
      <c r="C47" s="49" t="s">
        <v>37</v>
      </c>
      <c r="D47" s="112">
        <v>35644</v>
      </c>
      <c r="E47" s="109">
        <v>17</v>
      </c>
      <c r="F47" s="110" t="s">
        <v>171</v>
      </c>
      <c r="G47" s="53" t="s">
        <v>196</v>
      </c>
      <c r="H47" s="53" t="s">
        <v>197</v>
      </c>
      <c r="I47" s="49">
        <v>83.35</v>
      </c>
      <c r="J47" s="127">
        <v>0.665844</v>
      </c>
      <c r="K47" s="232">
        <v>8</v>
      </c>
      <c r="L47" s="235">
        <v>190</v>
      </c>
      <c r="M47" s="235">
        <v>200</v>
      </c>
      <c r="N47" s="238">
        <v>205</v>
      </c>
      <c r="O47" s="241">
        <v>165</v>
      </c>
      <c r="P47" s="241">
        <v>175</v>
      </c>
      <c r="Q47" s="241">
        <v>180</v>
      </c>
      <c r="R47" s="223">
        <v>270</v>
      </c>
      <c r="S47" s="223">
        <v>300</v>
      </c>
      <c r="T47" s="251">
        <v>310</v>
      </c>
      <c r="U47" s="254">
        <v>426.24714000000006</v>
      </c>
      <c r="V47" s="244">
        <v>426.24714000000006</v>
      </c>
      <c r="W47" s="229">
        <v>2</v>
      </c>
    </row>
    <row r="48" spans="1:23" ht="15">
      <c r="A48" s="343"/>
      <c r="B48" s="34">
        <v>292662</v>
      </c>
      <c r="C48" s="34" t="s">
        <v>37</v>
      </c>
      <c r="D48" s="102">
        <v>27169</v>
      </c>
      <c r="E48" s="103">
        <v>40</v>
      </c>
      <c r="F48" s="104" t="s">
        <v>50</v>
      </c>
      <c r="G48" s="35" t="s">
        <v>198</v>
      </c>
      <c r="H48" s="35" t="s">
        <v>199</v>
      </c>
      <c r="I48" s="34">
        <v>82</v>
      </c>
      <c r="J48" s="125">
        <v>0.672363</v>
      </c>
      <c r="K48" s="233"/>
      <c r="L48" s="236"/>
      <c r="M48" s="236"/>
      <c r="N48" s="239"/>
      <c r="O48" s="242"/>
      <c r="P48" s="242"/>
      <c r="Q48" s="242"/>
      <c r="R48" s="224"/>
      <c r="S48" s="224"/>
      <c r="T48" s="252"/>
      <c r="U48" s="255"/>
      <c r="V48" s="227"/>
      <c r="W48" s="230"/>
    </row>
    <row r="49" spans="1:23" ht="15.75" thickBot="1">
      <c r="A49" s="344"/>
      <c r="B49" s="61">
        <v>323306</v>
      </c>
      <c r="C49" s="61" t="s">
        <v>37</v>
      </c>
      <c r="D49" s="113">
        <v>29275</v>
      </c>
      <c r="E49" s="114">
        <v>35</v>
      </c>
      <c r="F49" s="115" t="s">
        <v>38</v>
      </c>
      <c r="G49" s="65" t="s">
        <v>200</v>
      </c>
      <c r="H49" s="65" t="s">
        <v>201</v>
      </c>
      <c r="I49" s="61">
        <v>121.3</v>
      </c>
      <c r="J49" s="128">
        <v>0.5735100000000001</v>
      </c>
      <c r="K49" s="234"/>
      <c r="L49" s="237"/>
      <c r="M49" s="237"/>
      <c r="N49" s="240"/>
      <c r="O49" s="243"/>
      <c r="P49" s="243"/>
      <c r="Q49" s="243"/>
      <c r="R49" s="225"/>
      <c r="S49" s="225"/>
      <c r="T49" s="253"/>
      <c r="U49" s="256"/>
      <c r="V49" s="228"/>
      <c r="W49" s="231"/>
    </row>
    <row r="50" spans="1:23" ht="15">
      <c r="A50" s="345" t="s">
        <v>202</v>
      </c>
      <c r="B50" s="116">
        <v>220080</v>
      </c>
      <c r="C50" s="116" t="s">
        <v>37</v>
      </c>
      <c r="D50" s="111">
        <v>32351</v>
      </c>
      <c r="E50" s="117">
        <v>26</v>
      </c>
      <c r="F50" s="118" t="s">
        <v>38</v>
      </c>
      <c r="G50" s="119" t="s">
        <v>203</v>
      </c>
      <c r="H50" s="119" t="s">
        <v>204</v>
      </c>
      <c r="I50" s="116">
        <v>74.7</v>
      </c>
      <c r="J50" s="129">
        <v>0.714557</v>
      </c>
      <c r="K50" s="232">
        <v>9</v>
      </c>
      <c r="L50" s="448">
        <v>160</v>
      </c>
      <c r="M50" s="351">
        <v>160</v>
      </c>
      <c r="N50" s="351">
        <v>170</v>
      </c>
      <c r="O50" s="353">
        <v>130</v>
      </c>
      <c r="P50" s="353">
        <v>135</v>
      </c>
      <c r="Q50" s="352">
        <v>137.5</v>
      </c>
      <c r="R50" s="346">
        <v>155</v>
      </c>
      <c r="S50" s="347">
        <v>165</v>
      </c>
      <c r="T50" s="347">
        <v>167.5</v>
      </c>
      <c r="U50" s="332">
        <v>343.33148500000004</v>
      </c>
      <c r="V50" s="348">
        <v>343.33148500000004</v>
      </c>
      <c r="W50" s="405">
        <v>5</v>
      </c>
    </row>
    <row r="51" spans="1:23" ht="15">
      <c r="A51" s="343"/>
      <c r="B51" s="34">
        <v>350609</v>
      </c>
      <c r="C51" s="34" t="s">
        <v>37</v>
      </c>
      <c r="D51" s="102">
        <v>29910</v>
      </c>
      <c r="E51" s="103">
        <v>33</v>
      </c>
      <c r="F51" s="104" t="s">
        <v>38</v>
      </c>
      <c r="G51" s="35" t="s">
        <v>205</v>
      </c>
      <c r="H51" s="35" t="s">
        <v>206</v>
      </c>
      <c r="I51" s="34">
        <v>75.85</v>
      </c>
      <c r="J51" s="125">
        <v>0.7070390000000001</v>
      </c>
      <c r="K51" s="233"/>
      <c r="L51" s="239"/>
      <c r="M51" s="236"/>
      <c r="N51" s="236"/>
      <c r="O51" s="242"/>
      <c r="P51" s="242"/>
      <c r="Q51" s="249"/>
      <c r="R51" s="224"/>
      <c r="S51" s="252"/>
      <c r="T51" s="252"/>
      <c r="U51" s="227"/>
      <c r="V51" s="227"/>
      <c r="W51" s="230"/>
    </row>
    <row r="52" spans="1:23" ht="15.75" thickBot="1">
      <c r="A52" s="344"/>
      <c r="B52" s="67">
        <v>322900</v>
      </c>
      <c r="C52" s="67" t="s">
        <v>37</v>
      </c>
      <c r="D52" s="105">
        <v>30613</v>
      </c>
      <c r="E52" s="106">
        <v>31</v>
      </c>
      <c r="F52" s="107" t="s">
        <v>38</v>
      </c>
      <c r="G52" s="73" t="s">
        <v>207</v>
      </c>
      <c r="H52" s="73" t="s">
        <v>208</v>
      </c>
      <c r="I52" s="67">
        <v>63.1</v>
      </c>
      <c r="J52" s="126">
        <v>0.8155260000000001</v>
      </c>
      <c r="K52" s="234"/>
      <c r="L52" s="239"/>
      <c r="M52" s="236"/>
      <c r="N52" s="236"/>
      <c r="O52" s="242"/>
      <c r="P52" s="242"/>
      <c r="Q52" s="249"/>
      <c r="R52" s="224"/>
      <c r="S52" s="252"/>
      <c r="T52" s="252"/>
      <c r="U52" s="227"/>
      <c r="V52" s="227"/>
      <c r="W52" s="230"/>
    </row>
    <row r="53" spans="1:23" ht="15">
      <c r="A53" s="345" t="s">
        <v>188</v>
      </c>
      <c r="B53" s="49">
        <v>354326</v>
      </c>
      <c r="C53" s="49" t="s">
        <v>37</v>
      </c>
      <c r="D53" s="112">
        <v>25532</v>
      </c>
      <c r="E53" s="109">
        <v>45</v>
      </c>
      <c r="F53" s="110" t="s">
        <v>50</v>
      </c>
      <c r="G53" s="53" t="s">
        <v>209</v>
      </c>
      <c r="H53" s="53" t="s">
        <v>210</v>
      </c>
      <c r="I53" s="49">
        <v>105.2</v>
      </c>
      <c r="J53" s="127">
        <v>0.597156</v>
      </c>
      <c r="K53" s="232">
        <v>10</v>
      </c>
      <c r="L53" s="238">
        <v>180</v>
      </c>
      <c r="M53" s="235">
        <v>187.5</v>
      </c>
      <c r="N53" s="235">
        <v>195</v>
      </c>
      <c r="O53" s="241">
        <v>170</v>
      </c>
      <c r="P53" s="241">
        <v>180</v>
      </c>
      <c r="Q53" s="241">
        <v>185</v>
      </c>
      <c r="R53" s="223">
        <v>170</v>
      </c>
      <c r="S53" s="223">
        <v>177.5</v>
      </c>
      <c r="T53" s="223">
        <v>185</v>
      </c>
      <c r="U53" s="254">
        <v>371.57041000000004</v>
      </c>
      <c r="V53" s="244">
        <v>371.57041000000004</v>
      </c>
      <c r="W53" s="229">
        <v>2</v>
      </c>
    </row>
    <row r="54" spans="1:23" ht="15">
      <c r="A54" s="343"/>
      <c r="B54" s="34">
        <v>11489</v>
      </c>
      <c r="C54" s="34" t="s">
        <v>37</v>
      </c>
      <c r="D54" s="102">
        <v>26960</v>
      </c>
      <c r="E54" s="103">
        <v>41</v>
      </c>
      <c r="F54" s="104" t="s">
        <v>50</v>
      </c>
      <c r="G54" s="35" t="s">
        <v>211</v>
      </c>
      <c r="H54" s="35" t="s">
        <v>212</v>
      </c>
      <c r="I54" s="34">
        <v>109.15</v>
      </c>
      <c r="J54" s="125">
        <v>0.5899110000000001</v>
      </c>
      <c r="K54" s="233"/>
      <c r="L54" s="239"/>
      <c r="M54" s="236"/>
      <c r="N54" s="236"/>
      <c r="O54" s="242"/>
      <c r="P54" s="242"/>
      <c r="Q54" s="242"/>
      <c r="R54" s="224"/>
      <c r="S54" s="224"/>
      <c r="T54" s="224"/>
      <c r="U54" s="255"/>
      <c r="V54" s="227"/>
      <c r="W54" s="230"/>
    </row>
    <row r="55" spans="1:23" ht="15.75" thickBot="1">
      <c r="A55" s="344"/>
      <c r="B55" s="61">
        <v>107974</v>
      </c>
      <c r="C55" s="61" t="s">
        <v>37</v>
      </c>
      <c r="D55" s="113">
        <v>26809</v>
      </c>
      <c r="E55" s="114">
        <v>41</v>
      </c>
      <c r="F55" s="115" t="s">
        <v>50</v>
      </c>
      <c r="G55" s="65" t="s">
        <v>213</v>
      </c>
      <c r="H55" s="65" t="s">
        <v>214</v>
      </c>
      <c r="I55" s="61">
        <v>65.6</v>
      </c>
      <c r="J55" s="128">
        <v>0.789143</v>
      </c>
      <c r="K55" s="234"/>
      <c r="L55" s="240"/>
      <c r="M55" s="237"/>
      <c r="N55" s="237"/>
      <c r="O55" s="243"/>
      <c r="P55" s="243"/>
      <c r="Q55" s="243"/>
      <c r="R55" s="225"/>
      <c r="S55" s="225"/>
      <c r="T55" s="225"/>
      <c r="U55" s="256"/>
      <c r="V55" s="228"/>
      <c r="W55" s="231"/>
    </row>
    <row r="56" spans="1:23" ht="15">
      <c r="A56" s="345" t="s">
        <v>215</v>
      </c>
      <c r="B56" s="49">
        <v>287548</v>
      </c>
      <c r="C56" s="49" t="s">
        <v>37</v>
      </c>
      <c r="D56" s="112">
        <v>23338</v>
      </c>
      <c r="E56" s="109">
        <v>51</v>
      </c>
      <c r="F56" s="110" t="s">
        <v>51</v>
      </c>
      <c r="G56" s="53" t="s">
        <v>216</v>
      </c>
      <c r="H56" s="53" t="s">
        <v>217</v>
      </c>
      <c r="I56" s="49">
        <v>105.2</v>
      </c>
      <c r="J56" s="127">
        <v>0.597156</v>
      </c>
      <c r="K56" s="232">
        <v>11</v>
      </c>
      <c r="L56" s="235">
        <v>180</v>
      </c>
      <c r="M56" s="235">
        <v>185</v>
      </c>
      <c r="N56" s="235">
        <v>190</v>
      </c>
      <c r="O56" s="241">
        <v>160</v>
      </c>
      <c r="P56" s="248">
        <v>165</v>
      </c>
      <c r="Q56" s="248">
        <v>165</v>
      </c>
      <c r="R56" s="223">
        <v>190</v>
      </c>
      <c r="S56" s="223">
        <v>195</v>
      </c>
      <c r="T56" s="251">
        <v>200</v>
      </c>
      <c r="U56" s="332">
        <v>368.705205</v>
      </c>
      <c r="V56" s="244">
        <v>368.705205</v>
      </c>
      <c r="W56" s="229">
        <v>3</v>
      </c>
    </row>
    <row r="57" spans="1:23" ht="15">
      <c r="A57" s="343"/>
      <c r="B57" s="34">
        <v>81711</v>
      </c>
      <c r="C57" s="34" t="s">
        <v>37</v>
      </c>
      <c r="D57" s="102">
        <v>24850</v>
      </c>
      <c r="E57" s="103">
        <v>47</v>
      </c>
      <c r="F57" s="104" t="s">
        <v>50</v>
      </c>
      <c r="G57" s="35" t="s">
        <v>218</v>
      </c>
      <c r="H57" s="35" t="s">
        <v>219</v>
      </c>
      <c r="I57" s="34">
        <v>92.3</v>
      </c>
      <c r="J57" s="125">
        <v>0.630465</v>
      </c>
      <c r="K57" s="233"/>
      <c r="L57" s="236"/>
      <c r="M57" s="236"/>
      <c r="N57" s="236"/>
      <c r="O57" s="242"/>
      <c r="P57" s="249"/>
      <c r="Q57" s="249"/>
      <c r="R57" s="224"/>
      <c r="S57" s="224"/>
      <c r="T57" s="252"/>
      <c r="U57" s="227"/>
      <c r="V57" s="227"/>
      <c r="W57" s="230"/>
    </row>
    <row r="58" spans="1:23" ht="15.75" thickBot="1">
      <c r="A58" s="344"/>
      <c r="B58" s="130">
        <v>38657</v>
      </c>
      <c r="C58" s="61" t="s">
        <v>37</v>
      </c>
      <c r="D58" s="113">
        <v>24575</v>
      </c>
      <c r="E58" s="114">
        <v>48</v>
      </c>
      <c r="F58" s="115" t="s">
        <v>50</v>
      </c>
      <c r="G58" s="65" t="s">
        <v>220</v>
      </c>
      <c r="H58" s="65" t="s">
        <v>221</v>
      </c>
      <c r="I58" s="131">
        <v>65.35</v>
      </c>
      <c r="J58" s="128">
        <v>0.791647</v>
      </c>
      <c r="K58" s="234"/>
      <c r="L58" s="237"/>
      <c r="M58" s="237"/>
      <c r="N58" s="237"/>
      <c r="O58" s="243"/>
      <c r="P58" s="250"/>
      <c r="Q58" s="250"/>
      <c r="R58" s="225"/>
      <c r="S58" s="225"/>
      <c r="T58" s="253"/>
      <c r="U58" s="227"/>
      <c r="V58" s="228"/>
      <c r="W58" s="231"/>
    </row>
    <row r="59" spans="1:23" ht="15">
      <c r="A59" s="345" t="s">
        <v>168</v>
      </c>
      <c r="B59" s="132">
        <v>12150</v>
      </c>
      <c r="C59" s="49" t="s">
        <v>37</v>
      </c>
      <c r="D59" s="112">
        <v>18700</v>
      </c>
      <c r="E59" s="109">
        <v>64</v>
      </c>
      <c r="F59" s="110" t="s">
        <v>116</v>
      </c>
      <c r="G59" s="53" t="s">
        <v>222</v>
      </c>
      <c r="H59" s="53" t="s">
        <v>223</v>
      </c>
      <c r="I59" s="133">
        <v>93.35</v>
      </c>
      <c r="J59" s="127">
        <v>0.627077</v>
      </c>
      <c r="K59" s="232">
        <v>12</v>
      </c>
      <c r="L59" s="235">
        <v>180</v>
      </c>
      <c r="M59" s="235">
        <v>200</v>
      </c>
      <c r="N59" s="235">
        <v>210</v>
      </c>
      <c r="O59" s="241">
        <v>115</v>
      </c>
      <c r="P59" s="241">
        <v>125</v>
      </c>
      <c r="Q59" s="248">
        <v>130</v>
      </c>
      <c r="R59" s="223">
        <v>200</v>
      </c>
      <c r="S59" s="223">
        <v>210</v>
      </c>
      <c r="T59" s="223">
        <v>220</v>
      </c>
      <c r="U59" s="254">
        <v>364.33157</v>
      </c>
      <c r="V59" s="244">
        <v>364.33157</v>
      </c>
      <c r="W59" s="229">
        <v>4</v>
      </c>
    </row>
    <row r="60" spans="1:23" ht="15">
      <c r="A60" s="343"/>
      <c r="B60" s="134">
        <v>191740</v>
      </c>
      <c r="C60" s="34" t="s">
        <v>37</v>
      </c>
      <c r="D60" s="102">
        <v>23315</v>
      </c>
      <c r="E60" s="103">
        <v>51</v>
      </c>
      <c r="F60" s="104" t="s">
        <v>51</v>
      </c>
      <c r="G60" s="35" t="s">
        <v>186</v>
      </c>
      <c r="H60" s="35" t="s">
        <v>180</v>
      </c>
      <c r="I60" s="135">
        <v>90.6</v>
      </c>
      <c r="J60" s="125">
        <v>0.636256</v>
      </c>
      <c r="K60" s="233"/>
      <c r="L60" s="236"/>
      <c r="M60" s="236"/>
      <c r="N60" s="236"/>
      <c r="O60" s="242"/>
      <c r="P60" s="242"/>
      <c r="Q60" s="249"/>
      <c r="R60" s="224"/>
      <c r="S60" s="224"/>
      <c r="T60" s="224"/>
      <c r="U60" s="255"/>
      <c r="V60" s="227"/>
      <c r="W60" s="230"/>
    </row>
    <row r="61" spans="1:23" ht="15.75" thickBot="1">
      <c r="A61" s="344"/>
      <c r="B61" s="130">
        <v>168228</v>
      </c>
      <c r="C61" s="61" t="s">
        <v>37</v>
      </c>
      <c r="D61" s="113">
        <v>18755</v>
      </c>
      <c r="E61" s="114">
        <v>63</v>
      </c>
      <c r="F61" s="115" t="s">
        <v>116</v>
      </c>
      <c r="G61" s="65" t="s">
        <v>224</v>
      </c>
      <c r="H61" s="65" t="s">
        <v>225</v>
      </c>
      <c r="I61" s="131">
        <v>77.65</v>
      </c>
      <c r="J61" s="128">
        <v>0.69597</v>
      </c>
      <c r="K61" s="234"/>
      <c r="L61" s="237"/>
      <c r="M61" s="237"/>
      <c r="N61" s="237"/>
      <c r="O61" s="243"/>
      <c r="P61" s="243"/>
      <c r="Q61" s="250"/>
      <c r="R61" s="225"/>
      <c r="S61" s="225"/>
      <c r="T61" s="225"/>
      <c r="U61" s="256"/>
      <c r="V61" s="228"/>
      <c r="W61" s="231"/>
    </row>
    <row r="62" spans="1:23" ht="15">
      <c r="A62" s="345" t="s">
        <v>202</v>
      </c>
      <c r="B62" s="132">
        <v>373968</v>
      </c>
      <c r="C62" s="49" t="s">
        <v>37</v>
      </c>
      <c r="D62" s="112">
        <v>17377</v>
      </c>
      <c r="E62" s="109">
        <v>67</v>
      </c>
      <c r="F62" s="110" t="s">
        <v>116</v>
      </c>
      <c r="G62" s="53" t="s">
        <v>226</v>
      </c>
      <c r="H62" s="53" t="s">
        <v>223</v>
      </c>
      <c r="I62" s="133">
        <v>89.85</v>
      </c>
      <c r="J62" s="127">
        <v>0.638937</v>
      </c>
      <c r="K62" s="232">
        <v>13</v>
      </c>
      <c r="L62" s="235">
        <v>170</v>
      </c>
      <c r="M62" s="235">
        <v>180</v>
      </c>
      <c r="N62" s="238"/>
      <c r="O62" s="241">
        <v>160</v>
      </c>
      <c r="P62" s="241">
        <v>180</v>
      </c>
      <c r="Q62" s="248">
        <v>185</v>
      </c>
      <c r="R62" s="223">
        <v>130</v>
      </c>
      <c r="S62" s="223">
        <v>140</v>
      </c>
      <c r="T62" s="223">
        <v>145</v>
      </c>
      <c r="U62" s="332">
        <v>395.843395</v>
      </c>
      <c r="V62" s="244">
        <v>395.843395</v>
      </c>
      <c r="W62" s="229">
        <v>1</v>
      </c>
    </row>
    <row r="63" spans="1:23" ht="15">
      <c r="A63" s="343"/>
      <c r="B63" s="134">
        <v>396467</v>
      </c>
      <c r="C63" s="34" t="s">
        <v>37</v>
      </c>
      <c r="D63" s="102">
        <v>25272</v>
      </c>
      <c r="E63" s="103">
        <v>46</v>
      </c>
      <c r="F63" s="104" t="s">
        <v>50</v>
      </c>
      <c r="G63" s="35" t="s">
        <v>227</v>
      </c>
      <c r="H63" s="35" t="s">
        <v>228</v>
      </c>
      <c r="I63" s="135">
        <v>97</v>
      </c>
      <c r="J63" s="125">
        <v>0.616334</v>
      </c>
      <c r="K63" s="233"/>
      <c r="L63" s="236"/>
      <c r="M63" s="236"/>
      <c r="N63" s="239"/>
      <c r="O63" s="242"/>
      <c r="P63" s="242"/>
      <c r="Q63" s="249"/>
      <c r="R63" s="224"/>
      <c r="S63" s="224"/>
      <c r="T63" s="224"/>
      <c r="U63" s="227"/>
      <c r="V63" s="227"/>
      <c r="W63" s="230"/>
    </row>
    <row r="64" spans="1:23" ht="15.75" thickBot="1">
      <c r="A64" s="344"/>
      <c r="B64" s="130">
        <v>248097</v>
      </c>
      <c r="C64" s="61" t="s">
        <v>142</v>
      </c>
      <c r="D64" s="113">
        <v>20702</v>
      </c>
      <c r="E64" s="114">
        <v>58</v>
      </c>
      <c r="F64" s="115" t="s">
        <v>51</v>
      </c>
      <c r="G64" s="65" t="s">
        <v>229</v>
      </c>
      <c r="H64" s="65" t="s">
        <v>230</v>
      </c>
      <c r="I64" s="131">
        <v>56.3</v>
      </c>
      <c r="J64" s="128">
        <v>1.171687</v>
      </c>
      <c r="K64" s="234"/>
      <c r="L64" s="237"/>
      <c r="M64" s="237"/>
      <c r="N64" s="240"/>
      <c r="O64" s="243"/>
      <c r="P64" s="243"/>
      <c r="Q64" s="250"/>
      <c r="R64" s="225"/>
      <c r="S64" s="225"/>
      <c r="T64" s="225"/>
      <c r="U64" s="227"/>
      <c r="V64" s="228"/>
      <c r="W64" s="231"/>
    </row>
    <row r="65" spans="1:23" ht="15">
      <c r="A65" s="38"/>
      <c r="B65" s="38"/>
      <c r="C65" s="38"/>
      <c r="D65" s="39"/>
      <c r="E65" s="26"/>
      <c r="F65" s="26"/>
      <c r="G65" s="38"/>
      <c r="H65" s="20"/>
      <c r="I65" s="27"/>
      <c r="J65" s="28"/>
      <c r="K65" s="38"/>
      <c r="L65" s="38"/>
      <c r="M65" s="38"/>
      <c r="N65" s="38"/>
      <c r="O65" s="38"/>
      <c r="P65" s="38"/>
      <c r="Q65" s="38"/>
      <c r="R65" s="38"/>
      <c r="S65" s="89"/>
      <c r="T65" s="89"/>
      <c r="U65" s="314"/>
      <c r="V65" s="315"/>
      <c r="W65" s="38"/>
    </row>
    <row r="66" spans="1:23" ht="15">
      <c r="A66" s="316" t="s">
        <v>104</v>
      </c>
      <c r="B66" s="317"/>
      <c r="C66" s="121"/>
      <c r="D66" s="122"/>
      <c r="E66" s="123"/>
      <c r="F66" s="123"/>
      <c r="G66" s="124"/>
      <c r="H66" s="318" t="s">
        <v>105</v>
      </c>
      <c r="I66" s="319"/>
      <c r="J66" s="320"/>
      <c r="K66" s="318" t="s">
        <v>106</v>
      </c>
      <c r="L66" s="319"/>
      <c r="M66" s="319"/>
      <c r="N66" s="320"/>
      <c r="O66" s="321" t="s">
        <v>107</v>
      </c>
      <c r="P66" s="322"/>
      <c r="Q66" s="323"/>
      <c r="R66" s="318" t="s">
        <v>108</v>
      </c>
      <c r="S66" s="319"/>
      <c r="T66" s="320"/>
      <c r="U66" s="280"/>
      <c r="V66" s="280"/>
      <c r="W66" s="98"/>
    </row>
    <row r="67" spans="1:23" ht="15">
      <c r="A67" s="324"/>
      <c r="B67" s="325"/>
      <c r="C67" s="325"/>
      <c r="D67" s="325"/>
      <c r="E67" s="325"/>
      <c r="F67" s="325"/>
      <c r="G67" s="326"/>
      <c r="H67" s="327"/>
      <c r="I67" s="328"/>
      <c r="J67" s="329"/>
      <c r="K67" s="330" t="s">
        <v>696</v>
      </c>
      <c r="L67" s="330"/>
      <c r="M67" s="330"/>
      <c r="N67" s="331"/>
      <c r="O67" s="333" t="s">
        <v>697</v>
      </c>
      <c r="P67" s="334"/>
      <c r="Q67" s="335"/>
      <c r="R67" s="336" t="s">
        <v>698</v>
      </c>
      <c r="S67" s="337"/>
      <c r="T67" s="338"/>
      <c r="U67" s="280"/>
      <c r="V67" s="280"/>
      <c r="W67" s="98"/>
    </row>
  </sheetData>
  <sheetProtection/>
  <mergeCells count="276">
    <mergeCell ref="V62:V64"/>
    <mergeCell ref="W62:W64"/>
    <mergeCell ref="U65:U67"/>
    <mergeCell ref="V65:V67"/>
    <mergeCell ref="P62:P64"/>
    <mergeCell ref="Q62:Q64"/>
    <mergeCell ref="R62:R64"/>
    <mergeCell ref="S62:S64"/>
    <mergeCell ref="T62:T64"/>
    <mergeCell ref="U62:U64"/>
    <mergeCell ref="A66:B66"/>
    <mergeCell ref="H66:J66"/>
    <mergeCell ref="K66:N66"/>
    <mergeCell ref="O66:Q66"/>
    <mergeCell ref="R66:T66"/>
    <mergeCell ref="A67:G67"/>
    <mergeCell ref="H67:J67"/>
    <mergeCell ref="K67:N67"/>
    <mergeCell ref="O67:Q67"/>
    <mergeCell ref="R67:T67"/>
    <mergeCell ref="A62:A64"/>
    <mergeCell ref="K62:K64"/>
    <mergeCell ref="L62:L64"/>
    <mergeCell ref="M62:M64"/>
    <mergeCell ref="N62:N64"/>
    <mergeCell ref="O62:O64"/>
    <mergeCell ref="R59:R61"/>
    <mergeCell ref="S59:S61"/>
    <mergeCell ref="T59:T61"/>
    <mergeCell ref="U59:U61"/>
    <mergeCell ref="V59:V61"/>
    <mergeCell ref="W59:W61"/>
    <mergeCell ref="V56:V58"/>
    <mergeCell ref="W56:W58"/>
    <mergeCell ref="A59:A61"/>
    <mergeCell ref="K59:K61"/>
    <mergeCell ref="L59:L61"/>
    <mergeCell ref="M59:M61"/>
    <mergeCell ref="N59:N61"/>
    <mergeCell ref="O59:O61"/>
    <mergeCell ref="P59:P61"/>
    <mergeCell ref="Q59:Q61"/>
    <mergeCell ref="P56:P58"/>
    <mergeCell ref="Q56:Q58"/>
    <mergeCell ref="R56:R58"/>
    <mergeCell ref="S56:S58"/>
    <mergeCell ref="T56:T58"/>
    <mergeCell ref="U56:U58"/>
    <mergeCell ref="A56:A58"/>
    <mergeCell ref="K56:K58"/>
    <mergeCell ref="L56:L58"/>
    <mergeCell ref="M56:M58"/>
    <mergeCell ref="N56:N58"/>
    <mergeCell ref="O56:O58"/>
    <mergeCell ref="R53:R55"/>
    <mergeCell ref="S53:S55"/>
    <mergeCell ref="T53:T55"/>
    <mergeCell ref="U53:U55"/>
    <mergeCell ref="V53:V55"/>
    <mergeCell ref="W53:W55"/>
    <mergeCell ref="V50:V52"/>
    <mergeCell ref="W50:W52"/>
    <mergeCell ref="A53:A55"/>
    <mergeCell ref="K53:K55"/>
    <mergeCell ref="L53:L55"/>
    <mergeCell ref="M53:M55"/>
    <mergeCell ref="N53:N55"/>
    <mergeCell ref="O53:O55"/>
    <mergeCell ref="P53:P55"/>
    <mergeCell ref="Q53:Q55"/>
    <mergeCell ref="P50:P52"/>
    <mergeCell ref="Q50:Q52"/>
    <mergeCell ref="R50:R52"/>
    <mergeCell ref="S50:S52"/>
    <mergeCell ref="T50:T52"/>
    <mergeCell ref="U50:U52"/>
    <mergeCell ref="A50:A52"/>
    <mergeCell ref="K50:K52"/>
    <mergeCell ref="L50:L52"/>
    <mergeCell ref="M50:M52"/>
    <mergeCell ref="N50:N52"/>
    <mergeCell ref="O50:O52"/>
    <mergeCell ref="R47:R49"/>
    <mergeCell ref="S47:S49"/>
    <mergeCell ref="T47:T49"/>
    <mergeCell ref="U47:U49"/>
    <mergeCell ref="V47:V49"/>
    <mergeCell ref="W47:W49"/>
    <mergeCell ref="V44:V46"/>
    <mergeCell ref="W44:W46"/>
    <mergeCell ref="A47:A49"/>
    <mergeCell ref="K47:K49"/>
    <mergeCell ref="L47:L49"/>
    <mergeCell ref="M47:M49"/>
    <mergeCell ref="N47:N49"/>
    <mergeCell ref="O47:O49"/>
    <mergeCell ref="P47:P49"/>
    <mergeCell ref="Q47:Q49"/>
    <mergeCell ref="P44:P46"/>
    <mergeCell ref="Q44:Q46"/>
    <mergeCell ref="R44:R46"/>
    <mergeCell ref="S44:S46"/>
    <mergeCell ref="T44:T46"/>
    <mergeCell ref="U44:U46"/>
    <mergeCell ref="A44:A46"/>
    <mergeCell ref="K44:K46"/>
    <mergeCell ref="L44:L46"/>
    <mergeCell ref="M44:M46"/>
    <mergeCell ref="N44:N46"/>
    <mergeCell ref="O44:O46"/>
    <mergeCell ref="R41:R43"/>
    <mergeCell ref="S41:S43"/>
    <mergeCell ref="T41:T43"/>
    <mergeCell ref="U41:U43"/>
    <mergeCell ref="V41:V43"/>
    <mergeCell ref="W41:W43"/>
    <mergeCell ref="V38:V40"/>
    <mergeCell ref="W38:W40"/>
    <mergeCell ref="A41:A43"/>
    <mergeCell ref="K41:K43"/>
    <mergeCell ref="L41:L43"/>
    <mergeCell ref="M41:M43"/>
    <mergeCell ref="N41:N43"/>
    <mergeCell ref="O41:O43"/>
    <mergeCell ref="P41:P43"/>
    <mergeCell ref="Q41:Q43"/>
    <mergeCell ref="P38:P40"/>
    <mergeCell ref="Q38:Q40"/>
    <mergeCell ref="R38:R40"/>
    <mergeCell ref="S38:S40"/>
    <mergeCell ref="T38:T40"/>
    <mergeCell ref="U38:U40"/>
    <mergeCell ref="R36:T36"/>
    <mergeCell ref="U36:U37"/>
    <mergeCell ref="V36:V37"/>
    <mergeCell ref="W36:W37"/>
    <mergeCell ref="A38:A40"/>
    <mergeCell ref="K38:K40"/>
    <mergeCell ref="L38:L40"/>
    <mergeCell ref="M38:M40"/>
    <mergeCell ref="N38:N40"/>
    <mergeCell ref="O38:O40"/>
    <mergeCell ref="F36:F37"/>
    <mergeCell ref="G36:G37"/>
    <mergeCell ref="H36:H37"/>
    <mergeCell ref="I36:I37"/>
    <mergeCell ref="J36:J37"/>
    <mergeCell ref="K36:K37"/>
    <mergeCell ref="R29:T29"/>
    <mergeCell ref="A30:C30"/>
    <mergeCell ref="H30:N32"/>
    <mergeCell ref="A31:C31"/>
    <mergeCell ref="A32:C32"/>
    <mergeCell ref="F34:G34"/>
    <mergeCell ref="I34:N34"/>
    <mergeCell ref="S34:T34"/>
    <mergeCell ref="U27:U29"/>
    <mergeCell ref="V27:V29"/>
    <mergeCell ref="A28:B28"/>
    <mergeCell ref="K28:N28"/>
    <mergeCell ref="O28:Q28"/>
    <mergeCell ref="R28:T28"/>
    <mergeCell ref="A29:G29"/>
    <mergeCell ref="H29:J29"/>
    <mergeCell ref="K29:N29"/>
    <mergeCell ref="O29:Q29"/>
    <mergeCell ref="R24:R26"/>
    <mergeCell ref="S24:S26"/>
    <mergeCell ref="T24:T26"/>
    <mergeCell ref="U24:U26"/>
    <mergeCell ref="V24:V26"/>
    <mergeCell ref="W24:W26"/>
    <mergeCell ref="V21:V23"/>
    <mergeCell ref="W21:W23"/>
    <mergeCell ref="A24:A26"/>
    <mergeCell ref="K24:K26"/>
    <mergeCell ref="L24:L26"/>
    <mergeCell ref="M24:M26"/>
    <mergeCell ref="N24:N26"/>
    <mergeCell ref="O24:O26"/>
    <mergeCell ref="P24:P26"/>
    <mergeCell ref="Q24:Q26"/>
    <mergeCell ref="P21:P23"/>
    <mergeCell ref="Q21:Q23"/>
    <mergeCell ref="R21:R23"/>
    <mergeCell ref="S21:S23"/>
    <mergeCell ref="T21:T23"/>
    <mergeCell ref="U21:U23"/>
    <mergeCell ref="A21:A23"/>
    <mergeCell ref="K21:K23"/>
    <mergeCell ref="L21:L23"/>
    <mergeCell ref="M21:M23"/>
    <mergeCell ref="N21:N23"/>
    <mergeCell ref="O21:O23"/>
    <mergeCell ref="R18:R20"/>
    <mergeCell ref="S18:S20"/>
    <mergeCell ref="T18:T20"/>
    <mergeCell ref="U18:U20"/>
    <mergeCell ref="V18:V20"/>
    <mergeCell ref="W18:W20"/>
    <mergeCell ref="V15:V17"/>
    <mergeCell ref="W15:W17"/>
    <mergeCell ref="A18:A20"/>
    <mergeCell ref="K18:K20"/>
    <mergeCell ref="L18:L20"/>
    <mergeCell ref="M18:M20"/>
    <mergeCell ref="N18:N20"/>
    <mergeCell ref="O18:O20"/>
    <mergeCell ref="P18:P20"/>
    <mergeCell ref="Q18:Q20"/>
    <mergeCell ref="P15:P17"/>
    <mergeCell ref="Q15:Q17"/>
    <mergeCell ref="R15:R17"/>
    <mergeCell ref="S15:S17"/>
    <mergeCell ref="T15:T17"/>
    <mergeCell ref="U15:U17"/>
    <mergeCell ref="A15:A17"/>
    <mergeCell ref="K15:K17"/>
    <mergeCell ref="L15:L17"/>
    <mergeCell ref="M15:M17"/>
    <mergeCell ref="N15:N17"/>
    <mergeCell ref="O15:O17"/>
    <mergeCell ref="R12:R14"/>
    <mergeCell ref="S12:S14"/>
    <mergeCell ref="T12:T14"/>
    <mergeCell ref="U12:U14"/>
    <mergeCell ref="V12:V14"/>
    <mergeCell ref="W12:W14"/>
    <mergeCell ref="V9:V11"/>
    <mergeCell ref="W9:W11"/>
    <mergeCell ref="A12:A14"/>
    <mergeCell ref="K12:K14"/>
    <mergeCell ref="L12:L14"/>
    <mergeCell ref="M12:M14"/>
    <mergeCell ref="N12:N14"/>
    <mergeCell ref="O12:O14"/>
    <mergeCell ref="P12:P14"/>
    <mergeCell ref="Q12:Q14"/>
    <mergeCell ref="P9:P11"/>
    <mergeCell ref="Q9:Q11"/>
    <mergeCell ref="R9:R11"/>
    <mergeCell ref="S9:S11"/>
    <mergeCell ref="T9:T11"/>
    <mergeCell ref="U9:U11"/>
    <mergeCell ref="A9:A11"/>
    <mergeCell ref="K9:K11"/>
    <mergeCell ref="L9:L11"/>
    <mergeCell ref="M9:M11"/>
    <mergeCell ref="N9:N11"/>
    <mergeCell ref="O9:O11"/>
    <mergeCell ref="J7:J8"/>
    <mergeCell ref="K7:K8"/>
    <mergeCell ref="R7:T7"/>
    <mergeCell ref="U7:U8"/>
    <mergeCell ref="V7:V8"/>
    <mergeCell ref="W7:W8"/>
    <mergeCell ref="S5:T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H1:N3"/>
    <mergeCell ref="A2:C2"/>
    <mergeCell ref="A3:C3"/>
    <mergeCell ref="F5:G5"/>
    <mergeCell ref="I5:N5"/>
    <mergeCell ref="A36:A37"/>
    <mergeCell ref="B36:B37"/>
    <mergeCell ref="C36:C37"/>
    <mergeCell ref="D36:D37"/>
    <mergeCell ref="E36:E37"/>
  </mergeCells>
  <conditionalFormatting sqref="I6 I27">
    <cfRule type="cellIs" priority="22" dxfId="328" operator="equal" stopIfTrue="1">
      <formula>FALSE</formula>
    </cfRule>
  </conditionalFormatting>
  <conditionalFormatting sqref="F9:F26">
    <cfRule type="cellIs" priority="21" dxfId="3" operator="equal" stopIfTrue="1">
      <formula>"interdit"</formula>
    </cfRule>
  </conditionalFormatting>
  <conditionalFormatting sqref="G9:G26">
    <cfRule type="expression" priority="18" dxfId="329" stopIfTrue="1">
      <formula>RIGHT(G9,LEN("'HM'"))="'HM'"</formula>
    </cfRule>
    <cfRule type="expression" priority="19" dxfId="329" stopIfTrue="1">
      <formula>RIGHT(G9,LEN("'HM'"))="'HM'"</formula>
    </cfRule>
    <cfRule type="expression" priority="20" dxfId="329" stopIfTrue="1">
      <formula>RIGHT(G9,LEN("'HM'"))="'HM'"</formula>
    </cfRule>
  </conditionalFormatting>
  <conditionalFormatting sqref="I35 I65">
    <cfRule type="cellIs" priority="17" dxfId="328" operator="equal" stopIfTrue="1">
      <formula>FALSE</formula>
    </cfRule>
  </conditionalFormatting>
  <conditionalFormatting sqref="F38:F55">
    <cfRule type="cellIs" priority="16" dxfId="3" operator="equal" stopIfTrue="1">
      <formula>"interdit"</formula>
    </cfRule>
  </conditionalFormatting>
  <conditionalFormatting sqref="G38:G55">
    <cfRule type="expression" priority="13" dxfId="329" stopIfTrue="1">
      <formula>RIGHT(G38,LEN("'HM'"))="'HM'"</formula>
    </cfRule>
    <cfRule type="expression" priority="14" dxfId="329" stopIfTrue="1">
      <formula>RIGHT(G38,LEN("'HM'"))="'HM'"</formula>
    </cfRule>
    <cfRule type="expression" priority="15" dxfId="329" stopIfTrue="1">
      <formula>RIGHT(G38,LEN("'HM'"))="'HM'"</formula>
    </cfRule>
  </conditionalFormatting>
  <conditionalFormatting sqref="F56:F58">
    <cfRule type="cellIs" priority="12" dxfId="3" operator="equal" stopIfTrue="1">
      <formula>"interdit"</formula>
    </cfRule>
  </conditionalFormatting>
  <conditionalFormatting sqref="G56:G58">
    <cfRule type="expression" priority="9" dxfId="329" stopIfTrue="1">
      <formula>RIGHT(G56,LEN("'HM'"))="'HM'"</formula>
    </cfRule>
    <cfRule type="expression" priority="10" dxfId="329" stopIfTrue="1">
      <formula>RIGHT(G56,LEN("'HM'"))="'HM'"</formula>
    </cfRule>
    <cfRule type="expression" priority="11" dxfId="329" stopIfTrue="1">
      <formula>RIGHT(G56,LEN("'HM'"))="'HM'"</formula>
    </cfRule>
  </conditionalFormatting>
  <conditionalFormatting sqref="F59:F61">
    <cfRule type="cellIs" priority="8" dxfId="3" operator="equal" stopIfTrue="1">
      <formula>"interdit"</formula>
    </cfRule>
  </conditionalFormatting>
  <conditionalFormatting sqref="G59:G61">
    <cfRule type="expression" priority="5" dxfId="329" stopIfTrue="1">
      <formula>RIGHT(G59,LEN("'HM'"))="'HM'"</formula>
    </cfRule>
    <cfRule type="expression" priority="6" dxfId="329" stopIfTrue="1">
      <formula>RIGHT(G59,LEN("'HM'"))="'HM'"</formula>
    </cfRule>
    <cfRule type="expression" priority="7" dxfId="329" stopIfTrue="1">
      <formula>RIGHT(G59,LEN("'HM'"))="'HM'"</formula>
    </cfRule>
  </conditionalFormatting>
  <conditionalFormatting sqref="F62:F64">
    <cfRule type="cellIs" priority="4" dxfId="3" operator="equal" stopIfTrue="1">
      <formula>"interdit"</formula>
    </cfRule>
  </conditionalFormatting>
  <conditionalFormatting sqref="G62:G64">
    <cfRule type="expression" priority="1" dxfId="329" stopIfTrue="1">
      <formula>RIGHT(G62,LEN("'HM'"))="'HM'"</formula>
    </cfRule>
    <cfRule type="expression" priority="2" dxfId="329" stopIfTrue="1">
      <formula>RIGHT(G62,LEN("'HM'"))="'HM'"</formula>
    </cfRule>
    <cfRule type="expression" priority="3" dxfId="329" stopIfTrue="1">
      <formula>RIGHT(G62,LEN("'HM'"))="'HM'"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00390625" style="0" customWidth="1"/>
    <col min="7" max="8" width="17.7109375" style="0" customWidth="1"/>
    <col min="9" max="10" width="8.7109375" style="0" customWidth="1"/>
    <col min="11" max="11" width="4.7109375" style="0" customWidth="1"/>
    <col min="12" max="20" width="8.7109375" style="0" customWidth="1"/>
    <col min="21" max="22" width="12.7109375" style="0" customWidth="1"/>
    <col min="23" max="23" width="7.00390625" style="0" customWidth="1"/>
  </cols>
  <sheetData>
    <row r="1" spans="1:23" ht="18" customHeight="1">
      <c r="A1" s="17" t="s">
        <v>22</v>
      </c>
      <c r="B1" s="17"/>
      <c r="C1" s="17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8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44</v>
      </c>
      <c r="G5" s="287"/>
      <c r="H5" s="42" t="s">
        <v>54</v>
      </c>
      <c r="I5" s="286" t="s">
        <v>4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295">
        <v>42118</v>
      </c>
      <c r="T5" s="296"/>
      <c r="U5" s="4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33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 thickBot="1">
      <c r="A8" s="292"/>
      <c r="B8" s="302"/>
      <c r="C8" s="304"/>
      <c r="D8" s="306"/>
      <c r="E8" s="308"/>
      <c r="F8" s="309"/>
      <c r="G8" s="311"/>
      <c r="H8" s="313"/>
      <c r="I8" s="292"/>
      <c r="J8" s="294"/>
      <c r="K8" s="298"/>
      <c r="L8" s="46">
        <v>1</v>
      </c>
      <c r="M8" s="37">
        <v>2</v>
      </c>
      <c r="N8" s="47">
        <v>3</v>
      </c>
      <c r="O8" s="46">
        <v>1</v>
      </c>
      <c r="P8" s="37">
        <v>2</v>
      </c>
      <c r="Q8" s="47">
        <v>3</v>
      </c>
      <c r="R8" s="46">
        <v>1</v>
      </c>
      <c r="S8" s="37">
        <v>2</v>
      </c>
      <c r="T8" s="37">
        <v>3</v>
      </c>
      <c r="U8" s="292"/>
      <c r="V8" s="292"/>
      <c r="W8" s="300"/>
    </row>
    <row r="9" spans="1:23" ht="21" customHeight="1" thickBot="1">
      <c r="A9" s="270" t="s">
        <v>61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1:23" ht="15">
      <c r="A10" s="48" t="s">
        <v>62</v>
      </c>
      <c r="B10" s="49">
        <v>345088</v>
      </c>
      <c r="C10" s="49" t="s">
        <v>37</v>
      </c>
      <c r="D10" s="50">
        <v>35382</v>
      </c>
      <c r="E10" s="51">
        <v>18</v>
      </c>
      <c r="F10" s="52" t="s">
        <v>39</v>
      </c>
      <c r="G10" s="53" t="s">
        <v>63</v>
      </c>
      <c r="H10" s="53" t="s">
        <v>49</v>
      </c>
      <c r="I10" s="49">
        <v>72.45</v>
      </c>
      <c r="J10" s="54">
        <v>0.730361</v>
      </c>
      <c r="K10" s="232"/>
      <c r="L10" s="235">
        <v>140</v>
      </c>
      <c r="M10" s="235">
        <v>145</v>
      </c>
      <c r="N10" s="235">
        <v>155</v>
      </c>
      <c r="O10" s="241">
        <v>95</v>
      </c>
      <c r="P10" s="241">
        <v>97.5</v>
      </c>
      <c r="Q10" s="248">
        <v>100</v>
      </c>
      <c r="R10" s="223">
        <v>140</v>
      </c>
      <c r="S10" s="223">
        <v>145</v>
      </c>
      <c r="T10" s="223">
        <v>152.5</v>
      </c>
      <c r="U10" s="254">
        <v>296.543185</v>
      </c>
      <c r="V10" s="244">
        <v>296.543185</v>
      </c>
      <c r="W10" s="229"/>
    </row>
    <row r="11" spans="1:23" ht="15">
      <c r="A11" s="55"/>
      <c r="B11" s="34">
        <v>368952</v>
      </c>
      <c r="C11" s="34" t="s">
        <v>37</v>
      </c>
      <c r="D11" s="56">
        <v>35194</v>
      </c>
      <c r="E11" s="57">
        <v>18</v>
      </c>
      <c r="F11" s="58" t="s">
        <v>39</v>
      </c>
      <c r="G11" s="35" t="s">
        <v>64</v>
      </c>
      <c r="H11" s="35" t="s">
        <v>42</v>
      </c>
      <c r="I11" s="34">
        <v>85.35</v>
      </c>
      <c r="J11" s="59">
        <v>0.656811</v>
      </c>
      <c r="K11" s="233"/>
      <c r="L11" s="236"/>
      <c r="M11" s="236"/>
      <c r="N11" s="236"/>
      <c r="O11" s="242"/>
      <c r="P11" s="242"/>
      <c r="Q11" s="249"/>
      <c r="R11" s="224"/>
      <c r="S11" s="224"/>
      <c r="T11" s="224"/>
      <c r="U11" s="255"/>
      <c r="V11" s="227"/>
      <c r="W11" s="230"/>
    </row>
    <row r="12" spans="1:23" ht="15.75" thickBot="1">
      <c r="A12" s="60"/>
      <c r="B12" s="61">
        <v>323944</v>
      </c>
      <c r="C12" s="61" t="s">
        <v>37</v>
      </c>
      <c r="D12" s="62">
        <v>34982</v>
      </c>
      <c r="E12" s="63">
        <v>19</v>
      </c>
      <c r="F12" s="64" t="s">
        <v>39</v>
      </c>
      <c r="G12" s="65" t="s">
        <v>65</v>
      </c>
      <c r="H12" s="65" t="s">
        <v>66</v>
      </c>
      <c r="I12" s="61">
        <v>66.3</v>
      </c>
      <c r="J12" s="66">
        <v>0.7822830000000001</v>
      </c>
      <c r="K12" s="234"/>
      <c r="L12" s="237"/>
      <c r="M12" s="237"/>
      <c r="N12" s="237"/>
      <c r="O12" s="243"/>
      <c r="P12" s="243"/>
      <c r="Q12" s="250"/>
      <c r="R12" s="225"/>
      <c r="S12" s="225"/>
      <c r="T12" s="225"/>
      <c r="U12" s="256"/>
      <c r="V12" s="228"/>
      <c r="W12" s="231"/>
    </row>
    <row r="13" spans="1:23" ht="21" customHeight="1" thickBot="1">
      <c r="A13" s="270" t="s">
        <v>67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2"/>
    </row>
    <row r="14" spans="1:23" ht="15">
      <c r="A14" s="67" t="s">
        <v>68</v>
      </c>
      <c r="B14" s="34">
        <v>375594</v>
      </c>
      <c r="C14" s="34" t="s">
        <v>37</v>
      </c>
      <c r="D14" s="56">
        <v>23955</v>
      </c>
      <c r="E14" s="57">
        <v>49</v>
      </c>
      <c r="F14" s="58" t="s">
        <v>51</v>
      </c>
      <c r="G14" s="35" t="s">
        <v>69</v>
      </c>
      <c r="H14" s="35" t="s">
        <v>47</v>
      </c>
      <c r="I14" s="34">
        <v>93.15</v>
      </c>
      <c r="J14" s="59">
        <v>0.627711</v>
      </c>
      <c r="K14" s="266"/>
      <c r="L14" s="268">
        <v>180</v>
      </c>
      <c r="M14" s="268">
        <v>190</v>
      </c>
      <c r="N14" s="269">
        <v>195</v>
      </c>
      <c r="O14" s="258">
        <v>130</v>
      </c>
      <c r="P14" s="258">
        <v>140</v>
      </c>
      <c r="Q14" s="258">
        <v>145</v>
      </c>
      <c r="R14" s="260">
        <v>250</v>
      </c>
      <c r="S14" s="260">
        <v>270</v>
      </c>
      <c r="T14" s="262">
        <v>275</v>
      </c>
      <c r="U14" s="264">
        <v>414.98135</v>
      </c>
      <c r="V14" s="265">
        <v>414.98135</v>
      </c>
      <c r="W14" s="257"/>
    </row>
    <row r="15" spans="1:23" ht="15">
      <c r="A15" s="55"/>
      <c r="B15" s="68">
        <v>117910</v>
      </c>
      <c r="C15" s="34" t="s">
        <v>37</v>
      </c>
      <c r="D15" s="56">
        <v>30817</v>
      </c>
      <c r="E15" s="57">
        <v>30</v>
      </c>
      <c r="F15" s="58" t="s">
        <v>38</v>
      </c>
      <c r="G15" s="35" t="s">
        <v>70</v>
      </c>
      <c r="H15" s="35" t="s">
        <v>46</v>
      </c>
      <c r="I15" s="34">
        <v>66.85</v>
      </c>
      <c r="J15" s="59">
        <v>0.7770440000000001</v>
      </c>
      <c r="K15" s="267"/>
      <c r="L15" s="236"/>
      <c r="M15" s="236"/>
      <c r="N15" s="239"/>
      <c r="O15" s="259"/>
      <c r="P15" s="259"/>
      <c r="Q15" s="259"/>
      <c r="R15" s="261"/>
      <c r="S15" s="261"/>
      <c r="T15" s="263"/>
      <c r="U15" s="227"/>
      <c r="V15" s="227"/>
      <c r="W15" s="230"/>
    </row>
    <row r="16" spans="1:23" ht="15.75" thickBot="1">
      <c r="A16" s="60"/>
      <c r="B16" s="69">
        <v>375570</v>
      </c>
      <c r="C16" s="67" t="s">
        <v>37</v>
      </c>
      <c r="D16" s="70">
        <v>32936</v>
      </c>
      <c r="E16" s="71">
        <v>25</v>
      </c>
      <c r="F16" s="72" t="s">
        <v>38</v>
      </c>
      <c r="G16" s="73" t="s">
        <v>40</v>
      </c>
      <c r="H16" s="73" t="s">
        <v>43</v>
      </c>
      <c r="I16" s="67">
        <v>80.9</v>
      </c>
      <c r="J16" s="74">
        <v>0.677944</v>
      </c>
      <c r="K16" s="267"/>
      <c r="L16" s="236"/>
      <c r="M16" s="236"/>
      <c r="N16" s="239"/>
      <c r="O16" s="259"/>
      <c r="P16" s="259"/>
      <c r="Q16" s="259"/>
      <c r="R16" s="261"/>
      <c r="S16" s="261"/>
      <c r="T16" s="263"/>
      <c r="U16" s="227"/>
      <c r="V16" s="227"/>
      <c r="W16" s="230"/>
    </row>
    <row r="17" spans="1:23" ht="15">
      <c r="A17" s="75" t="s">
        <v>44</v>
      </c>
      <c r="B17" s="49">
        <v>353642</v>
      </c>
      <c r="C17" s="49" t="s">
        <v>37</v>
      </c>
      <c r="D17" s="50">
        <v>30026</v>
      </c>
      <c r="E17" s="51">
        <v>33</v>
      </c>
      <c r="F17" s="52" t="s">
        <v>38</v>
      </c>
      <c r="G17" s="53" t="s">
        <v>71</v>
      </c>
      <c r="H17" s="53" t="s">
        <v>72</v>
      </c>
      <c r="I17" s="49">
        <v>73</v>
      </c>
      <c r="J17" s="54">
        <v>0.7263580000000001</v>
      </c>
      <c r="K17" s="232"/>
      <c r="L17" s="235">
        <v>170</v>
      </c>
      <c r="M17" s="235">
        <v>180</v>
      </c>
      <c r="N17" s="235">
        <v>190</v>
      </c>
      <c r="O17" s="241">
        <v>175</v>
      </c>
      <c r="P17" s="248">
        <v>190</v>
      </c>
      <c r="Q17" s="248">
        <v>190</v>
      </c>
      <c r="R17" s="223">
        <v>200</v>
      </c>
      <c r="S17" s="223">
        <v>215</v>
      </c>
      <c r="T17" s="251">
        <v>235</v>
      </c>
      <c r="U17" s="226">
        <v>401.935535</v>
      </c>
      <c r="V17" s="244">
        <v>401.935535</v>
      </c>
      <c r="W17" s="245"/>
    </row>
    <row r="18" spans="1:23" ht="15">
      <c r="A18" s="76"/>
      <c r="B18" s="34">
        <v>328110</v>
      </c>
      <c r="C18" s="34" t="s">
        <v>37</v>
      </c>
      <c r="D18" s="56">
        <v>31916</v>
      </c>
      <c r="E18" s="57">
        <v>27</v>
      </c>
      <c r="F18" s="58" t="s">
        <v>38</v>
      </c>
      <c r="G18" s="35" t="s">
        <v>73</v>
      </c>
      <c r="H18" s="35" t="s">
        <v>74</v>
      </c>
      <c r="I18" s="34">
        <v>97.7</v>
      </c>
      <c r="J18" s="59">
        <v>0.614444</v>
      </c>
      <c r="K18" s="233"/>
      <c r="L18" s="236"/>
      <c r="M18" s="236"/>
      <c r="N18" s="236"/>
      <c r="O18" s="242"/>
      <c r="P18" s="249"/>
      <c r="Q18" s="249"/>
      <c r="R18" s="224"/>
      <c r="S18" s="224"/>
      <c r="T18" s="252"/>
      <c r="U18" s="227"/>
      <c r="V18" s="227"/>
      <c r="W18" s="246"/>
    </row>
    <row r="19" spans="1:23" ht="15.75" thickBot="1">
      <c r="A19" s="77"/>
      <c r="B19" s="61">
        <v>21022</v>
      </c>
      <c r="C19" s="61" t="s">
        <v>37</v>
      </c>
      <c r="D19" s="62">
        <v>26456</v>
      </c>
      <c r="E19" s="63">
        <v>42</v>
      </c>
      <c r="F19" s="64" t="s">
        <v>50</v>
      </c>
      <c r="G19" s="65" t="s">
        <v>75</v>
      </c>
      <c r="H19" s="65" t="s">
        <v>45</v>
      </c>
      <c r="I19" s="61">
        <v>72.85</v>
      </c>
      <c r="J19" s="66">
        <v>0.727441</v>
      </c>
      <c r="K19" s="234"/>
      <c r="L19" s="237"/>
      <c r="M19" s="237"/>
      <c r="N19" s="237"/>
      <c r="O19" s="243"/>
      <c r="P19" s="250"/>
      <c r="Q19" s="250"/>
      <c r="R19" s="225"/>
      <c r="S19" s="225"/>
      <c r="T19" s="253"/>
      <c r="U19" s="228"/>
      <c r="V19" s="228"/>
      <c r="W19" s="247"/>
    </row>
    <row r="20" spans="1:23" ht="15">
      <c r="A20" s="48" t="s">
        <v>68</v>
      </c>
      <c r="B20" s="49">
        <v>297679</v>
      </c>
      <c r="C20" s="49" t="s">
        <v>37</v>
      </c>
      <c r="D20" s="78">
        <v>30254</v>
      </c>
      <c r="E20" s="51">
        <v>32</v>
      </c>
      <c r="F20" s="52" t="s">
        <v>38</v>
      </c>
      <c r="G20" s="53" t="s">
        <v>76</v>
      </c>
      <c r="H20" s="53" t="s">
        <v>77</v>
      </c>
      <c r="I20" s="49">
        <v>80</v>
      </c>
      <c r="J20" s="54">
        <v>0.6826990000000001</v>
      </c>
      <c r="K20" s="232"/>
      <c r="L20" s="235">
        <v>120</v>
      </c>
      <c r="M20" s="235">
        <v>130</v>
      </c>
      <c r="N20" s="235">
        <v>140</v>
      </c>
      <c r="O20" s="241">
        <v>90</v>
      </c>
      <c r="P20" s="248">
        <v>95</v>
      </c>
      <c r="Q20" s="248">
        <v>95</v>
      </c>
      <c r="R20" s="223">
        <v>180</v>
      </c>
      <c r="S20" s="223">
        <v>190</v>
      </c>
      <c r="T20" s="251">
        <v>200</v>
      </c>
      <c r="U20" s="254">
        <v>294.81477</v>
      </c>
      <c r="V20" s="244">
        <v>294.81477</v>
      </c>
      <c r="W20" s="229"/>
    </row>
    <row r="21" spans="1:23" ht="15">
      <c r="A21" s="55"/>
      <c r="B21" s="34">
        <v>307420</v>
      </c>
      <c r="C21" s="34" t="s">
        <v>37</v>
      </c>
      <c r="D21" s="56">
        <v>33394</v>
      </c>
      <c r="E21" s="57">
        <v>23</v>
      </c>
      <c r="F21" s="58" t="s">
        <v>38</v>
      </c>
      <c r="G21" s="35" t="s">
        <v>78</v>
      </c>
      <c r="H21" s="35" t="s">
        <v>79</v>
      </c>
      <c r="I21" s="34">
        <v>68.5</v>
      </c>
      <c r="J21" s="59">
        <v>0.762078</v>
      </c>
      <c r="K21" s="233"/>
      <c r="L21" s="236"/>
      <c r="M21" s="236"/>
      <c r="N21" s="236"/>
      <c r="O21" s="242"/>
      <c r="P21" s="249"/>
      <c r="Q21" s="249"/>
      <c r="R21" s="224"/>
      <c r="S21" s="224"/>
      <c r="T21" s="252"/>
      <c r="U21" s="255"/>
      <c r="V21" s="227"/>
      <c r="W21" s="230"/>
    </row>
    <row r="22" spans="1:23" ht="15.75" thickBot="1">
      <c r="A22" s="60"/>
      <c r="B22" s="67">
        <v>342366</v>
      </c>
      <c r="C22" s="67" t="s">
        <v>37</v>
      </c>
      <c r="D22" s="79">
        <v>29244</v>
      </c>
      <c r="E22" s="71">
        <v>35</v>
      </c>
      <c r="F22" s="72" t="s">
        <v>38</v>
      </c>
      <c r="G22" s="73" t="s">
        <v>80</v>
      </c>
      <c r="H22" s="73" t="s">
        <v>48</v>
      </c>
      <c r="I22" s="67">
        <v>79.1</v>
      </c>
      <c r="J22" s="74">
        <v>0.687631</v>
      </c>
      <c r="K22" s="234"/>
      <c r="L22" s="237"/>
      <c r="M22" s="237"/>
      <c r="N22" s="237"/>
      <c r="O22" s="243"/>
      <c r="P22" s="250"/>
      <c r="Q22" s="250"/>
      <c r="R22" s="225"/>
      <c r="S22" s="225"/>
      <c r="T22" s="253"/>
      <c r="U22" s="256"/>
      <c r="V22" s="228"/>
      <c r="W22" s="231"/>
    </row>
    <row r="23" spans="1:23" ht="15">
      <c r="A23" s="75" t="s">
        <v>68</v>
      </c>
      <c r="B23" s="49">
        <v>247124</v>
      </c>
      <c r="C23" s="49" t="s">
        <v>37</v>
      </c>
      <c r="D23" s="50">
        <v>30982</v>
      </c>
      <c r="E23" s="51">
        <v>30</v>
      </c>
      <c r="F23" s="52" t="s">
        <v>38</v>
      </c>
      <c r="G23" s="53" t="s">
        <v>81</v>
      </c>
      <c r="H23" s="53" t="s">
        <v>82</v>
      </c>
      <c r="I23" s="49">
        <v>68.5</v>
      </c>
      <c r="J23" s="54">
        <v>0.762078</v>
      </c>
      <c r="K23" s="232"/>
      <c r="L23" s="235">
        <v>130</v>
      </c>
      <c r="M23" s="238">
        <v>137.5</v>
      </c>
      <c r="N23" s="238">
        <v>137.5</v>
      </c>
      <c r="O23" s="241">
        <v>80</v>
      </c>
      <c r="P23" s="241">
        <v>85</v>
      </c>
      <c r="Q23" s="248">
        <v>90</v>
      </c>
      <c r="R23" s="223">
        <v>185</v>
      </c>
      <c r="S23" s="223">
        <v>195</v>
      </c>
      <c r="T23" s="223">
        <v>205</v>
      </c>
      <c r="U23" s="226">
        <v>282.72972</v>
      </c>
      <c r="V23" s="244">
        <v>282.72972</v>
      </c>
      <c r="W23" s="245"/>
    </row>
    <row r="24" spans="1:23" ht="15">
      <c r="A24" s="76"/>
      <c r="B24" s="34">
        <v>348673</v>
      </c>
      <c r="C24" s="34" t="s">
        <v>37</v>
      </c>
      <c r="D24" s="56">
        <v>27136</v>
      </c>
      <c r="E24" s="57">
        <v>41</v>
      </c>
      <c r="F24" s="58" t="s">
        <v>50</v>
      </c>
      <c r="G24" s="35" t="s">
        <v>83</v>
      </c>
      <c r="H24" s="35" t="s">
        <v>74</v>
      </c>
      <c r="I24" s="34">
        <v>67.25</v>
      </c>
      <c r="J24" s="59">
        <v>0.7733140000000001</v>
      </c>
      <c r="K24" s="233"/>
      <c r="L24" s="236"/>
      <c r="M24" s="239"/>
      <c r="N24" s="239"/>
      <c r="O24" s="242"/>
      <c r="P24" s="242"/>
      <c r="Q24" s="249"/>
      <c r="R24" s="224"/>
      <c r="S24" s="224"/>
      <c r="T24" s="224"/>
      <c r="U24" s="227"/>
      <c r="V24" s="227"/>
      <c r="W24" s="246"/>
    </row>
    <row r="25" spans="1:23" ht="15.75" thickBot="1">
      <c r="A25" s="77"/>
      <c r="B25" s="61">
        <v>236330</v>
      </c>
      <c r="C25" s="61" t="s">
        <v>37</v>
      </c>
      <c r="D25" s="62">
        <v>26704</v>
      </c>
      <c r="E25" s="63">
        <v>42</v>
      </c>
      <c r="F25" s="64" t="s">
        <v>50</v>
      </c>
      <c r="G25" s="65" t="s">
        <v>84</v>
      </c>
      <c r="H25" s="65" t="s">
        <v>41</v>
      </c>
      <c r="I25" s="61">
        <v>119.7</v>
      </c>
      <c r="J25" s="66">
        <v>0.575258</v>
      </c>
      <c r="K25" s="234"/>
      <c r="L25" s="237"/>
      <c r="M25" s="240"/>
      <c r="N25" s="240"/>
      <c r="O25" s="243"/>
      <c r="P25" s="243"/>
      <c r="Q25" s="250"/>
      <c r="R25" s="225"/>
      <c r="S25" s="225"/>
      <c r="T25" s="225"/>
      <c r="U25" s="228"/>
      <c r="V25" s="228"/>
      <c r="W25" s="247"/>
    </row>
    <row r="26" spans="1:10" ht="15">
      <c r="A26" s="80"/>
      <c r="B26" s="80"/>
      <c r="C26" s="80"/>
      <c r="D26" s="80"/>
      <c r="E26" s="80"/>
      <c r="F26" s="80"/>
      <c r="G26" s="80"/>
      <c r="H26" s="80"/>
      <c r="I26" s="80"/>
      <c r="J26" s="80"/>
    </row>
  </sheetData>
  <sheetProtection/>
  <mergeCells count="88">
    <mergeCell ref="V7:V8"/>
    <mergeCell ref="W7:W8"/>
    <mergeCell ref="B7:B8"/>
    <mergeCell ref="C7:C8"/>
    <mergeCell ref="D7:D8"/>
    <mergeCell ref="E7:E8"/>
    <mergeCell ref="F7:F8"/>
    <mergeCell ref="G7:G8"/>
    <mergeCell ref="H7:H8"/>
    <mergeCell ref="I7:I8"/>
    <mergeCell ref="H1:N3"/>
    <mergeCell ref="A2:C2"/>
    <mergeCell ref="A3:C3"/>
    <mergeCell ref="F5:G5"/>
    <mergeCell ref="I5:N5"/>
    <mergeCell ref="U7:U8"/>
    <mergeCell ref="J7:J8"/>
    <mergeCell ref="A7:A8"/>
    <mergeCell ref="S5:T5"/>
    <mergeCell ref="K7:K8"/>
    <mergeCell ref="R7:T7"/>
    <mergeCell ref="A9:W9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A13:W13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U17:U19"/>
    <mergeCell ref="V17:V19"/>
    <mergeCell ref="W17:W19"/>
    <mergeCell ref="K20:K22"/>
    <mergeCell ref="L20:L22"/>
    <mergeCell ref="M20:M22"/>
    <mergeCell ref="N20:N22"/>
    <mergeCell ref="O20:O22"/>
    <mergeCell ref="P20:P22"/>
    <mergeCell ref="V23:V25"/>
    <mergeCell ref="W23:W25"/>
    <mergeCell ref="P23:P25"/>
    <mergeCell ref="Q23:Q25"/>
    <mergeCell ref="Q20:Q22"/>
    <mergeCell ref="R20:R22"/>
    <mergeCell ref="S20:S22"/>
    <mergeCell ref="T20:T22"/>
    <mergeCell ref="U20:U22"/>
    <mergeCell ref="V20:V22"/>
    <mergeCell ref="R23:R25"/>
    <mergeCell ref="S23:S25"/>
    <mergeCell ref="T23:T25"/>
    <mergeCell ref="U23:U25"/>
    <mergeCell ref="W20:W22"/>
    <mergeCell ref="K23:K25"/>
    <mergeCell ref="L23:L25"/>
    <mergeCell ref="M23:M25"/>
    <mergeCell ref="N23:N25"/>
    <mergeCell ref="O23:O25"/>
  </mergeCells>
  <conditionalFormatting sqref="I6">
    <cfRule type="cellIs" priority="5" dxfId="328" operator="equal" stopIfTrue="1">
      <formula>FALSE</formula>
    </cfRule>
  </conditionalFormatting>
  <conditionalFormatting sqref="F10:F12 F14:F25">
    <cfRule type="cellIs" priority="4" dxfId="3" operator="equal" stopIfTrue="1">
      <formula>"interdit"</formula>
    </cfRule>
  </conditionalFormatting>
  <conditionalFormatting sqref="G10:G12 G14:G25">
    <cfRule type="expression" priority="1" dxfId="329" stopIfTrue="1">
      <formula>RIGHT(G10,LEN("'HM'"))="'HM'"</formula>
    </cfRule>
    <cfRule type="expression" priority="2" dxfId="329" stopIfTrue="1">
      <formula>RIGHT(G10,LEN("'HM'"))="'HM'"</formula>
    </cfRule>
    <cfRule type="expression" priority="3" dxfId="329" stopIfTrue="1">
      <formula>RIGHT(G10,LEN("'HM'"))="'HM'"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6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154" customWidth="1"/>
    <col min="2" max="2" width="9.7109375" style="0" customWidth="1"/>
    <col min="3" max="3" width="4.57421875" style="0" customWidth="1"/>
    <col min="4" max="4" width="7.57421875" style="16" customWidth="1"/>
    <col min="5" max="5" width="5.7109375" style="155" customWidth="1"/>
    <col min="6" max="6" width="12.00390625" style="155" customWidth="1"/>
    <col min="7" max="7" width="18.28125" style="0" customWidth="1"/>
    <col min="8" max="8" width="23.140625" style="154" customWidth="1"/>
    <col min="9" max="9" width="8.7109375" style="156" customWidth="1"/>
    <col min="10" max="10" width="8.7109375" style="157" customWidth="1"/>
    <col min="11" max="11" width="4.57421875" style="0" customWidth="1"/>
    <col min="12" max="12" width="8.7109375" style="0" customWidth="1"/>
    <col min="13" max="13" width="8.421875" style="0" bestFit="1" customWidth="1"/>
    <col min="14" max="14" width="8.7109375" style="0" customWidth="1"/>
    <col min="15" max="15" width="11.57421875" style="0" customWidth="1"/>
    <col min="16" max="17" width="8.7109375" style="0" customWidth="1"/>
    <col min="18" max="18" width="8.8515625" style="0" customWidth="1"/>
    <col min="19" max="19" width="10.8515625" style="0" customWidth="1"/>
    <col min="20" max="20" width="9.421875" style="0" customWidth="1"/>
    <col min="21" max="22" width="9.57421875" style="158" customWidth="1"/>
    <col min="23" max="23" width="11.140625" style="158" customWidth="1"/>
    <col min="24" max="24" width="12.28125" style="158" customWidth="1"/>
    <col min="25" max="25" width="12.28125" style="0" customWidth="1"/>
    <col min="26" max="26" width="7.140625" style="0" customWidth="1"/>
  </cols>
  <sheetData>
    <row r="1" spans="1:33" s="38" customFormat="1" ht="33">
      <c r="A1" s="17" t="s">
        <v>22</v>
      </c>
      <c r="B1" s="17"/>
      <c r="C1" s="17"/>
      <c r="G1" s="40"/>
      <c r="H1" s="276" t="s">
        <v>53</v>
      </c>
      <c r="I1" s="277"/>
      <c r="J1" s="277"/>
      <c r="K1" s="277"/>
      <c r="L1" s="277"/>
      <c r="M1" s="277"/>
      <c r="N1" s="278"/>
      <c r="O1" s="136"/>
      <c r="P1" s="21"/>
      <c r="Q1" s="21"/>
      <c r="R1" s="21"/>
      <c r="S1" s="21"/>
      <c r="T1" s="21"/>
      <c r="U1" s="21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s="38" customFormat="1" ht="9" customHeight="1">
      <c r="A2" s="285"/>
      <c r="B2" s="285"/>
      <c r="C2" s="285"/>
      <c r="G2" s="40"/>
      <c r="H2" s="279"/>
      <c r="I2" s="280"/>
      <c r="J2" s="280"/>
      <c r="K2" s="280"/>
      <c r="L2" s="280"/>
      <c r="M2" s="280"/>
      <c r="N2" s="281"/>
      <c r="O2" s="136"/>
      <c r="P2" s="21"/>
      <c r="Q2" s="21"/>
      <c r="R2" s="21"/>
      <c r="S2" s="21"/>
      <c r="T2" s="21"/>
      <c r="U2" s="21"/>
      <c r="V2" s="14"/>
      <c r="W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s="38" customFormat="1" ht="9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136"/>
      <c r="P3" s="21"/>
      <c r="Q3" s="21"/>
      <c r="R3" s="21"/>
      <c r="S3" s="21"/>
      <c r="T3" s="21"/>
      <c r="U3" s="21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s="38" customFormat="1" ht="9" customHeight="1">
      <c r="A4" s="20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21"/>
      <c r="U4" s="21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25" s="38" customFormat="1" ht="18.75" customHeight="1">
      <c r="A5" s="22"/>
      <c r="D5" s="41"/>
      <c r="E5" s="22" t="s">
        <v>24</v>
      </c>
      <c r="F5" s="286" t="s">
        <v>248</v>
      </c>
      <c r="G5" s="287"/>
      <c r="H5" s="42" t="s">
        <v>54</v>
      </c>
      <c r="I5" s="286" t="s">
        <v>8</v>
      </c>
      <c r="J5" s="288"/>
      <c r="K5" s="289"/>
      <c r="L5" s="289"/>
      <c r="M5" s="289"/>
      <c r="N5" s="290"/>
      <c r="R5" s="24"/>
      <c r="S5" s="24"/>
      <c r="T5" s="23" t="s">
        <v>25</v>
      </c>
      <c r="U5" s="295">
        <v>42119</v>
      </c>
      <c r="V5" s="296"/>
      <c r="W5" s="137"/>
      <c r="X5" s="43"/>
      <c r="Y5" s="14"/>
    </row>
    <row r="6" spans="1:24" s="38" customFormat="1" ht="5.25" customHeight="1">
      <c r="A6" s="25"/>
      <c r="C6" s="44"/>
      <c r="D6" s="39"/>
      <c r="E6" s="26"/>
      <c r="F6" s="26"/>
      <c r="H6" s="20"/>
      <c r="I6" s="27"/>
      <c r="J6" s="28"/>
      <c r="K6" s="29"/>
      <c r="U6" s="30"/>
      <c r="V6" s="30"/>
      <c r="W6" s="30"/>
      <c r="X6" s="30"/>
    </row>
    <row r="7" spans="1:27" s="139" customFormat="1" ht="15.75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74" t="s">
        <v>249</v>
      </c>
      <c r="P7" s="36"/>
      <c r="Q7" s="45" t="s">
        <v>34</v>
      </c>
      <c r="R7" s="31"/>
      <c r="S7" s="374" t="s">
        <v>250</v>
      </c>
      <c r="T7" s="273" t="s">
        <v>35</v>
      </c>
      <c r="U7" s="274"/>
      <c r="V7" s="275"/>
      <c r="W7" s="374" t="s">
        <v>251</v>
      </c>
      <c r="X7" s="291" t="s">
        <v>59</v>
      </c>
      <c r="Y7" s="291" t="s">
        <v>36</v>
      </c>
      <c r="Z7" s="299" t="s">
        <v>60</v>
      </c>
      <c r="AA7" s="138"/>
    </row>
    <row r="8" spans="1:27" s="139" customFormat="1" ht="27.75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375"/>
      <c r="P8" s="82">
        <v>1</v>
      </c>
      <c r="Q8" s="83">
        <v>2</v>
      </c>
      <c r="R8" s="84">
        <v>3</v>
      </c>
      <c r="S8" s="375"/>
      <c r="T8" s="82">
        <v>1</v>
      </c>
      <c r="U8" s="83">
        <v>2</v>
      </c>
      <c r="V8" s="83">
        <v>3</v>
      </c>
      <c r="W8" s="375"/>
      <c r="X8" s="360"/>
      <c r="Y8" s="360"/>
      <c r="Z8" s="361"/>
      <c r="AA8" s="138"/>
    </row>
    <row r="9" spans="1:27" s="38" customFormat="1" ht="17.25" customHeight="1">
      <c r="A9" s="342" t="s">
        <v>252</v>
      </c>
      <c r="B9" s="134">
        <v>269837</v>
      </c>
      <c r="C9" s="34" t="s">
        <v>37</v>
      </c>
      <c r="D9" s="102">
        <v>33388</v>
      </c>
      <c r="E9" s="103">
        <f aca="true" t="shared" si="0" ref="E9:E41">IF(ISBLANK(D9),"",IF(D9,ROUNDDOWN(($U$5-D9+1)/365.25,0)," "))</f>
        <v>23</v>
      </c>
      <c r="F9" s="104" t="s">
        <v>38</v>
      </c>
      <c r="G9" s="35" t="s">
        <v>253</v>
      </c>
      <c r="H9" s="140" t="s">
        <v>254</v>
      </c>
      <c r="I9" s="135">
        <v>80.6</v>
      </c>
      <c r="J9" s="125">
        <v>0.6795100000000001</v>
      </c>
      <c r="K9" s="266"/>
      <c r="L9" s="268">
        <v>150</v>
      </c>
      <c r="M9" s="269">
        <v>162.5</v>
      </c>
      <c r="N9" s="268">
        <v>162.5</v>
      </c>
      <c r="O9" s="376">
        <v>110.420375</v>
      </c>
      <c r="P9" s="258">
        <v>170</v>
      </c>
      <c r="Q9" s="258">
        <v>190</v>
      </c>
      <c r="R9" s="258">
        <v>200</v>
      </c>
      <c r="S9" s="378">
        <v>142.6448</v>
      </c>
      <c r="T9" s="260">
        <v>260</v>
      </c>
      <c r="U9" s="260">
        <v>280</v>
      </c>
      <c r="V9" s="262">
        <v>300</v>
      </c>
      <c r="W9" s="380">
        <v>168.90776000000002</v>
      </c>
      <c r="X9" s="264">
        <v>421.972935</v>
      </c>
      <c r="Y9" s="265">
        <v>421.972935</v>
      </c>
      <c r="Z9" s="359">
        <v>2</v>
      </c>
      <c r="AA9" s="24"/>
    </row>
    <row r="10" spans="1:27" s="38" customFormat="1" ht="17.25" customHeight="1">
      <c r="A10" s="343"/>
      <c r="B10" s="141">
        <v>191302</v>
      </c>
      <c r="C10" s="34" t="s">
        <v>37</v>
      </c>
      <c r="D10" s="102">
        <v>33376</v>
      </c>
      <c r="E10" s="103">
        <f t="shared" si="0"/>
        <v>23</v>
      </c>
      <c r="F10" s="104" t="s">
        <v>38</v>
      </c>
      <c r="G10" s="35" t="s">
        <v>255</v>
      </c>
      <c r="H10" s="140" t="s">
        <v>256</v>
      </c>
      <c r="I10" s="135">
        <v>74.9</v>
      </c>
      <c r="J10" s="125">
        <v>0.7132240000000001</v>
      </c>
      <c r="K10" s="267"/>
      <c r="L10" s="236"/>
      <c r="M10" s="239"/>
      <c r="N10" s="236"/>
      <c r="O10" s="377"/>
      <c r="P10" s="259"/>
      <c r="Q10" s="259"/>
      <c r="R10" s="259"/>
      <c r="S10" s="379"/>
      <c r="T10" s="261"/>
      <c r="U10" s="261"/>
      <c r="V10" s="263"/>
      <c r="W10" s="381"/>
      <c r="X10" s="227"/>
      <c r="Y10" s="227"/>
      <c r="Z10" s="350"/>
      <c r="AA10" s="24"/>
    </row>
    <row r="11" spans="1:27" s="38" customFormat="1" ht="17.25" customHeight="1" thickBot="1">
      <c r="A11" s="344"/>
      <c r="B11" s="142">
        <v>174459</v>
      </c>
      <c r="C11" s="34" t="s">
        <v>37</v>
      </c>
      <c r="D11" s="105">
        <v>32980</v>
      </c>
      <c r="E11" s="106">
        <f t="shared" si="0"/>
        <v>25</v>
      </c>
      <c r="F11" s="107" t="s">
        <v>38</v>
      </c>
      <c r="G11" s="73" t="s">
        <v>257</v>
      </c>
      <c r="H11" s="143" t="s">
        <v>258</v>
      </c>
      <c r="I11" s="101">
        <v>102.3</v>
      </c>
      <c r="J11" s="126">
        <v>0.6032420000000001</v>
      </c>
      <c r="K11" s="267"/>
      <c r="L11" s="236"/>
      <c r="M11" s="239"/>
      <c r="N11" s="236"/>
      <c r="O11" s="377"/>
      <c r="P11" s="259"/>
      <c r="Q11" s="259"/>
      <c r="R11" s="259"/>
      <c r="S11" s="379"/>
      <c r="T11" s="261"/>
      <c r="U11" s="261"/>
      <c r="V11" s="263"/>
      <c r="W11" s="381"/>
      <c r="X11" s="227"/>
      <c r="Y11" s="227"/>
      <c r="Z11" s="350"/>
      <c r="AA11" s="24"/>
    </row>
    <row r="12" spans="1:27" s="38" customFormat="1" ht="17.25" customHeight="1" thickBot="1">
      <c r="A12" s="342" t="s">
        <v>252</v>
      </c>
      <c r="B12" s="132">
        <v>233114</v>
      </c>
      <c r="C12" s="144" t="s">
        <v>142</v>
      </c>
      <c r="D12" s="108">
        <v>34619</v>
      </c>
      <c r="E12" s="109">
        <f t="shared" si="0"/>
        <v>20</v>
      </c>
      <c r="F12" s="110" t="s">
        <v>39</v>
      </c>
      <c r="G12" s="53" t="s">
        <v>259</v>
      </c>
      <c r="H12" s="145" t="s">
        <v>260</v>
      </c>
      <c r="I12" s="133">
        <v>49.8</v>
      </c>
      <c r="J12" s="127">
        <v>1.288541</v>
      </c>
      <c r="K12" s="232"/>
      <c r="L12" s="235">
        <v>70</v>
      </c>
      <c r="M12" s="235">
        <v>80</v>
      </c>
      <c r="N12" s="235">
        <v>90</v>
      </c>
      <c r="O12" s="382">
        <v>115.96869</v>
      </c>
      <c r="P12" s="241">
        <v>80</v>
      </c>
      <c r="Q12" s="241">
        <v>87.5</v>
      </c>
      <c r="R12" s="248">
        <v>92.5</v>
      </c>
      <c r="S12" s="384">
        <v>100.1618625</v>
      </c>
      <c r="T12" s="223">
        <v>105</v>
      </c>
      <c r="U12" s="223">
        <v>112.5</v>
      </c>
      <c r="V12" s="223">
        <v>117.5</v>
      </c>
      <c r="W12" s="386">
        <v>146.04580249999998</v>
      </c>
      <c r="X12" s="254">
        <v>362.17635499999994</v>
      </c>
      <c r="Y12" s="244">
        <v>362.17635499999994</v>
      </c>
      <c r="Z12" s="388">
        <v>1</v>
      </c>
      <c r="AA12" s="24"/>
    </row>
    <row r="13" spans="1:27" s="38" customFormat="1" ht="17.25" customHeight="1" thickBot="1">
      <c r="A13" s="343"/>
      <c r="B13" s="134">
        <v>207940</v>
      </c>
      <c r="C13" s="144" t="s">
        <v>142</v>
      </c>
      <c r="D13" s="102">
        <v>32283</v>
      </c>
      <c r="E13" s="103">
        <f t="shared" si="0"/>
        <v>26</v>
      </c>
      <c r="F13" s="104" t="s">
        <v>38</v>
      </c>
      <c r="G13" s="35" t="s">
        <v>261</v>
      </c>
      <c r="H13" s="140" t="s">
        <v>262</v>
      </c>
      <c r="I13" s="135">
        <v>58</v>
      </c>
      <c r="J13" s="125">
        <v>1.144707</v>
      </c>
      <c r="K13" s="233"/>
      <c r="L13" s="236"/>
      <c r="M13" s="236"/>
      <c r="N13" s="236"/>
      <c r="O13" s="377"/>
      <c r="P13" s="242"/>
      <c r="Q13" s="242"/>
      <c r="R13" s="249"/>
      <c r="S13" s="379"/>
      <c r="T13" s="224"/>
      <c r="U13" s="224"/>
      <c r="V13" s="224"/>
      <c r="W13" s="381"/>
      <c r="X13" s="255"/>
      <c r="Y13" s="227"/>
      <c r="Z13" s="389"/>
      <c r="AA13" s="24"/>
    </row>
    <row r="14" spans="1:27" s="38" customFormat="1" ht="18" customHeight="1" thickBot="1">
      <c r="A14" s="344"/>
      <c r="B14" s="146">
        <v>219571</v>
      </c>
      <c r="C14" s="144" t="s">
        <v>142</v>
      </c>
      <c r="D14" s="111">
        <v>32966</v>
      </c>
      <c r="E14" s="106">
        <f t="shared" si="0"/>
        <v>25</v>
      </c>
      <c r="F14" s="107" t="s">
        <v>38</v>
      </c>
      <c r="G14" s="73" t="s">
        <v>263</v>
      </c>
      <c r="H14" s="143" t="s">
        <v>264</v>
      </c>
      <c r="I14" s="101">
        <v>52.2</v>
      </c>
      <c r="J14" s="126">
        <v>1.242943</v>
      </c>
      <c r="K14" s="234"/>
      <c r="L14" s="237"/>
      <c r="M14" s="237"/>
      <c r="N14" s="237"/>
      <c r="O14" s="383"/>
      <c r="P14" s="243"/>
      <c r="Q14" s="243"/>
      <c r="R14" s="250"/>
      <c r="S14" s="385"/>
      <c r="T14" s="225"/>
      <c r="U14" s="225"/>
      <c r="V14" s="225"/>
      <c r="W14" s="387"/>
      <c r="X14" s="256"/>
      <c r="Y14" s="228"/>
      <c r="Z14" s="390"/>
      <c r="AA14" s="24"/>
    </row>
    <row r="15" spans="1:27" s="38" customFormat="1" ht="17.25" customHeight="1" thickBot="1">
      <c r="A15" s="342" t="s">
        <v>252</v>
      </c>
      <c r="B15" s="132">
        <v>5936</v>
      </c>
      <c r="C15" s="49" t="s">
        <v>37</v>
      </c>
      <c r="D15" s="112">
        <v>27116</v>
      </c>
      <c r="E15" s="109">
        <f t="shared" si="0"/>
        <v>41</v>
      </c>
      <c r="F15" s="110" t="s">
        <v>50</v>
      </c>
      <c r="G15" s="53" t="s">
        <v>265</v>
      </c>
      <c r="H15" s="145" t="s">
        <v>266</v>
      </c>
      <c r="I15" s="133">
        <v>70.4</v>
      </c>
      <c r="J15" s="127">
        <v>0.746143</v>
      </c>
      <c r="K15" s="232"/>
      <c r="L15" s="235">
        <v>115</v>
      </c>
      <c r="M15" s="235">
        <v>125</v>
      </c>
      <c r="N15" s="238"/>
      <c r="O15" s="382">
        <v>93.267875</v>
      </c>
      <c r="P15" s="241">
        <v>142.5</v>
      </c>
      <c r="Q15" s="241">
        <v>147.5</v>
      </c>
      <c r="R15" s="248">
        <v>152.5</v>
      </c>
      <c r="S15" s="384">
        <v>94.48628750000002</v>
      </c>
      <c r="T15" s="223">
        <v>200</v>
      </c>
      <c r="U15" s="223">
        <v>215</v>
      </c>
      <c r="V15" s="223">
        <v>222.5</v>
      </c>
      <c r="W15" s="391">
        <v>141.333335</v>
      </c>
      <c r="X15" s="332">
        <v>329.08749750000004</v>
      </c>
      <c r="Y15" s="244">
        <v>329.08749750000004</v>
      </c>
      <c r="Z15" s="357">
        <v>6</v>
      </c>
      <c r="AA15" s="24"/>
    </row>
    <row r="16" spans="1:27" s="38" customFormat="1" ht="17.25" customHeight="1" thickBot="1">
      <c r="A16" s="343"/>
      <c r="B16" s="134">
        <v>222837</v>
      </c>
      <c r="C16" s="49" t="s">
        <v>37</v>
      </c>
      <c r="D16" s="102">
        <v>29467</v>
      </c>
      <c r="E16" s="103">
        <f t="shared" si="0"/>
        <v>34</v>
      </c>
      <c r="F16" s="104" t="s">
        <v>38</v>
      </c>
      <c r="G16" s="35" t="s">
        <v>267</v>
      </c>
      <c r="H16" s="140" t="s">
        <v>268</v>
      </c>
      <c r="I16" s="135">
        <v>89.4</v>
      </c>
      <c r="J16" s="125">
        <v>0.6405850000000001</v>
      </c>
      <c r="K16" s="233"/>
      <c r="L16" s="236"/>
      <c r="M16" s="236"/>
      <c r="N16" s="239"/>
      <c r="O16" s="377"/>
      <c r="P16" s="242"/>
      <c r="Q16" s="242"/>
      <c r="R16" s="249"/>
      <c r="S16" s="379"/>
      <c r="T16" s="224"/>
      <c r="U16" s="224"/>
      <c r="V16" s="224"/>
      <c r="W16" s="381"/>
      <c r="X16" s="227"/>
      <c r="Y16" s="227"/>
      <c r="Z16" s="350"/>
      <c r="AA16" s="24"/>
    </row>
    <row r="17" spans="1:27" s="38" customFormat="1" ht="18" customHeight="1" thickBot="1">
      <c r="A17" s="344"/>
      <c r="B17" s="130">
        <v>172601</v>
      </c>
      <c r="C17" s="49" t="s">
        <v>37</v>
      </c>
      <c r="D17" s="113">
        <v>26276</v>
      </c>
      <c r="E17" s="114">
        <f t="shared" si="0"/>
        <v>43</v>
      </c>
      <c r="F17" s="115" t="s">
        <v>50</v>
      </c>
      <c r="G17" s="65" t="s">
        <v>269</v>
      </c>
      <c r="H17" s="147" t="s">
        <v>270</v>
      </c>
      <c r="I17" s="131">
        <v>90.9</v>
      </c>
      <c r="J17" s="128">
        <v>0.635206</v>
      </c>
      <c r="K17" s="234"/>
      <c r="L17" s="237"/>
      <c r="M17" s="237"/>
      <c r="N17" s="240"/>
      <c r="O17" s="383"/>
      <c r="P17" s="243"/>
      <c r="Q17" s="243"/>
      <c r="R17" s="250"/>
      <c r="S17" s="385"/>
      <c r="T17" s="225"/>
      <c r="U17" s="225"/>
      <c r="V17" s="225"/>
      <c r="W17" s="381"/>
      <c r="X17" s="227"/>
      <c r="Y17" s="228"/>
      <c r="Z17" s="358"/>
      <c r="AA17" s="24"/>
    </row>
    <row r="18" spans="1:27" s="38" customFormat="1" ht="17.25" customHeight="1" thickBot="1">
      <c r="A18" s="345" t="s">
        <v>271</v>
      </c>
      <c r="B18" s="132">
        <v>307841</v>
      </c>
      <c r="C18" s="49" t="s">
        <v>37</v>
      </c>
      <c r="D18" s="112">
        <v>29231</v>
      </c>
      <c r="E18" s="109">
        <f t="shared" si="0"/>
        <v>35</v>
      </c>
      <c r="F18" s="110" t="s">
        <v>38</v>
      </c>
      <c r="G18" s="53" t="s">
        <v>272</v>
      </c>
      <c r="H18" s="145" t="s">
        <v>273</v>
      </c>
      <c r="I18" s="133">
        <v>93.2</v>
      </c>
      <c r="J18" s="127">
        <v>0.627552</v>
      </c>
      <c r="K18" s="232"/>
      <c r="L18" s="235">
        <v>180</v>
      </c>
      <c r="M18" s="235">
        <v>190</v>
      </c>
      <c r="N18" s="238">
        <v>200</v>
      </c>
      <c r="O18" s="382">
        <v>119.23488</v>
      </c>
      <c r="P18" s="241">
        <v>155</v>
      </c>
      <c r="Q18" s="241">
        <v>165</v>
      </c>
      <c r="R18" s="241">
        <v>170</v>
      </c>
      <c r="S18" s="384">
        <v>104.77678</v>
      </c>
      <c r="T18" s="223">
        <v>245</v>
      </c>
      <c r="U18" s="223">
        <v>262.5</v>
      </c>
      <c r="V18" s="223">
        <v>270</v>
      </c>
      <c r="W18" s="386">
        <v>170.58411</v>
      </c>
      <c r="X18" s="254">
        <v>394.59577</v>
      </c>
      <c r="Y18" s="244">
        <v>394.59577</v>
      </c>
      <c r="Z18" s="357">
        <v>3</v>
      </c>
      <c r="AA18" s="24"/>
    </row>
    <row r="19" spans="1:27" s="38" customFormat="1" ht="17.25" customHeight="1" thickBot="1">
      <c r="A19" s="343"/>
      <c r="B19" s="134">
        <v>201159</v>
      </c>
      <c r="C19" s="49" t="s">
        <v>37</v>
      </c>
      <c r="D19" s="102">
        <v>25217</v>
      </c>
      <c r="E19" s="103">
        <f t="shared" si="0"/>
        <v>46</v>
      </c>
      <c r="F19" s="104" t="s">
        <v>50</v>
      </c>
      <c r="G19" s="35" t="s">
        <v>274</v>
      </c>
      <c r="H19" s="140" t="s">
        <v>275</v>
      </c>
      <c r="I19" s="135">
        <v>97</v>
      </c>
      <c r="J19" s="125">
        <v>0.616334</v>
      </c>
      <c r="K19" s="233"/>
      <c r="L19" s="236"/>
      <c r="M19" s="236"/>
      <c r="N19" s="239"/>
      <c r="O19" s="377"/>
      <c r="P19" s="242"/>
      <c r="Q19" s="242"/>
      <c r="R19" s="242"/>
      <c r="S19" s="379"/>
      <c r="T19" s="224"/>
      <c r="U19" s="224"/>
      <c r="V19" s="224"/>
      <c r="W19" s="381"/>
      <c r="X19" s="255"/>
      <c r="Y19" s="227"/>
      <c r="Z19" s="350"/>
      <c r="AA19" s="24"/>
    </row>
    <row r="20" spans="1:27" s="38" customFormat="1" ht="18" customHeight="1" thickBot="1">
      <c r="A20" s="344"/>
      <c r="B20" s="130">
        <v>346349</v>
      </c>
      <c r="C20" s="49" t="s">
        <v>37</v>
      </c>
      <c r="D20" s="113">
        <v>32682</v>
      </c>
      <c r="E20" s="114">
        <f t="shared" si="0"/>
        <v>25</v>
      </c>
      <c r="F20" s="115" t="s">
        <v>38</v>
      </c>
      <c r="G20" s="65" t="s">
        <v>276</v>
      </c>
      <c r="H20" s="147" t="s">
        <v>277</v>
      </c>
      <c r="I20" s="131">
        <v>91.9</v>
      </c>
      <c r="J20" s="128">
        <v>0.631793</v>
      </c>
      <c r="K20" s="234"/>
      <c r="L20" s="237"/>
      <c r="M20" s="237"/>
      <c r="N20" s="240"/>
      <c r="O20" s="383"/>
      <c r="P20" s="243"/>
      <c r="Q20" s="243"/>
      <c r="R20" s="243"/>
      <c r="S20" s="385"/>
      <c r="T20" s="225"/>
      <c r="U20" s="225"/>
      <c r="V20" s="225"/>
      <c r="W20" s="387"/>
      <c r="X20" s="256"/>
      <c r="Y20" s="228"/>
      <c r="Z20" s="358"/>
      <c r="AA20" s="24"/>
    </row>
    <row r="21" spans="1:27" s="38" customFormat="1" ht="17.25" customHeight="1">
      <c r="A21" s="345" t="s">
        <v>271</v>
      </c>
      <c r="B21" s="148">
        <v>369177</v>
      </c>
      <c r="C21" s="116" t="s">
        <v>37</v>
      </c>
      <c r="D21" s="111">
        <v>34326</v>
      </c>
      <c r="E21" s="117">
        <f t="shared" si="0"/>
        <v>21</v>
      </c>
      <c r="F21" s="118" t="s">
        <v>39</v>
      </c>
      <c r="G21" s="119" t="s">
        <v>278</v>
      </c>
      <c r="H21" s="149" t="s">
        <v>279</v>
      </c>
      <c r="I21" s="150">
        <v>76.3</v>
      </c>
      <c r="J21" s="129">
        <v>0.704194</v>
      </c>
      <c r="K21" s="232"/>
      <c r="L21" s="351">
        <v>110</v>
      </c>
      <c r="M21" s="351">
        <v>120</v>
      </c>
      <c r="N21" s="351">
        <v>130</v>
      </c>
      <c r="O21" s="392">
        <v>91.54522</v>
      </c>
      <c r="P21" s="353">
        <v>110</v>
      </c>
      <c r="Q21" s="353">
        <v>115</v>
      </c>
      <c r="R21" s="352">
        <v>120</v>
      </c>
      <c r="S21" s="393">
        <v>78.510385</v>
      </c>
      <c r="T21" s="346">
        <v>190</v>
      </c>
      <c r="U21" s="347">
        <v>202.5</v>
      </c>
      <c r="V21" s="347">
        <v>205</v>
      </c>
      <c r="W21" s="391">
        <v>118.75931000000001</v>
      </c>
      <c r="X21" s="332">
        <v>288.81491500000004</v>
      </c>
      <c r="Y21" s="348">
        <v>288.81491500000004</v>
      </c>
      <c r="Z21" s="349">
        <v>8</v>
      </c>
      <c r="AA21" s="24"/>
    </row>
    <row r="22" spans="1:27" s="38" customFormat="1" ht="17.25" customHeight="1">
      <c r="A22" s="343"/>
      <c r="B22" s="134">
        <v>172446</v>
      </c>
      <c r="C22" s="116" t="s">
        <v>37</v>
      </c>
      <c r="D22" s="102">
        <v>27016</v>
      </c>
      <c r="E22" s="103">
        <f t="shared" si="0"/>
        <v>41</v>
      </c>
      <c r="F22" s="104" t="s">
        <v>50</v>
      </c>
      <c r="G22" s="35" t="s">
        <v>280</v>
      </c>
      <c r="H22" s="140" t="s">
        <v>281</v>
      </c>
      <c r="I22" s="135">
        <v>80</v>
      </c>
      <c r="J22" s="125">
        <v>0.6826990000000001</v>
      </c>
      <c r="K22" s="233"/>
      <c r="L22" s="236"/>
      <c r="M22" s="236"/>
      <c r="N22" s="236"/>
      <c r="O22" s="377"/>
      <c r="P22" s="242"/>
      <c r="Q22" s="242"/>
      <c r="R22" s="249"/>
      <c r="S22" s="379"/>
      <c r="T22" s="224"/>
      <c r="U22" s="252"/>
      <c r="V22" s="252"/>
      <c r="W22" s="381"/>
      <c r="X22" s="227"/>
      <c r="Y22" s="227"/>
      <c r="Z22" s="350"/>
      <c r="AA22" s="24"/>
    </row>
    <row r="23" spans="1:27" s="38" customFormat="1" ht="18" customHeight="1" thickBot="1">
      <c r="A23" s="344"/>
      <c r="B23" s="146">
        <v>372597</v>
      </c>
      <c r="C23" s="116" t="s">
        <v>37</v>
      </c>
      <c r="D23" s="105">
        <v>33078</v>
      </c>
      <c r="E23" s="106">
        <f t="shared" si="0"/>
        <v>24</v>
      </c>
      <c r="F23" s="107" t="s">
        <v>38</v>
      </c>
      <c r="G23" s="73" t="s">
        <v>282</v>
      </c>
      <c r="H23" s="143" t="s">
        <v>283</v>
      </c>
      <c r="I23" s="101">
        <v>94</v>
      </c>
      <c r="J23" s="126">
        <v>0.6250490000000001</v>
      </c>
      <c r="K23" s="234"/>
      <c r="L23" s="236"/>
      <c r="M23" s="236"/>
      <c r="N23" s="236"/>
      <c r="O23" s="377"/>
      <c r="P23" s="242"/>
      <c r="Q23" s="242"/>
      <c r="R23" s="249"/>
      <c r="S23" s="379"/>
      <c r="T23" s="224"/>
      <c r="U23" s="252"/>
      <c r="V23" s="252"/>
      <c r="W23" s="381"/>
      <c r="X23" s="227"/>
      <c r="Y23" s="227"/>
      <c r="Z23" s="350"/>
      <c r="AA23" s="24"/>
    </row>
    <row r="24" spans="1:27" s="38" customFormat="1" ht="17.25" customHeight="1" thickBot="1">
      <c r="A24" s="354" t="s">
        <v>284</v>
      </c>
      <c r="B24" s="132">
        <v>304426</v>
      </c>
      <c r="C24" s="49" t="s">
        <v>37</v>
      </c>
      <c r="D24" s="112">
        <v>30337</v>
      </c>
      <c r="E24" s="109">
        <f t="shared" si="0"/>
        <v>32</v>
      </c>
      <c r="F24" s="110" t="s">
        <v>38</v>
      </c>
      <c r="G24" s="53" t="s">
        <v>285</v>
      </c>
      <c r="H24" s="145" t="s">
        <v>286</v>
      </c>
      <c r="I24" s="133">
        <v>74.6</v>
      </c>
      <c r="J24" s="127">
        <v>0.715228</v>
      </c>
      <c r="K24" s="232"/>
      <c r="L24" s="235">
        <v>140</v>
      </c>
      <c r="M24" s="235">
        <v>150</v>
      </c>
      <c r="N24" s="238">
        <v>155</v>
      </c>
      <c r="O24" s="382">
        <v>107.2842</v>
      </c>
      <c r="P24" s="241">
        <v>100</v>
      </c>
      <c r="Q24" s="241">
        <v>105</v>
      </c>
      <c r="R24" s="241">
        <v>110</v>
      </c>
      <c r="S24" s="384">
        <v>74.34746</v>
      </c>
      <c r="T24" s="223">
        <v>180</v>
      </c>
      <c r="U24" s="223">
        <v>190</v>
      </c>
      <c r="V24" s="223">
        <v>200</v>
      </c>
      <c r="W24" s="386">
        <v>136.6476</v>
      </c>
      <c r="X24" s="254">
        <v>318.27926</v>
      </c>
      <c r="Y24" s="244">
        <v>318.27926</v>
      </c>
      <c r="Z24" s="357">
        <v>7</v>
      </c>
      <c r="AA24" s="24"/>
    </row>
    <row r="25" spans="1:27" s="38" customFormat="1" ht="17.25" customHeight="1" thickBot="1">
      <c r="A25" s="355"/>
      <c r="B25" s="134">
        <v>375903</v>
      </c>
      <c r="C25" s="49" t="s">
        <v>37</v>
      </c>
      <c r="D25" s="102">
        <v>35294</v>
      </c>
      <c r="E25" s="103">
        <f t="shared" si="0"/>
        <v>18</v>
      </c>
      <c r="F25" s="104" t="s">
        <v>39</v>
      </c>
      <c r="G25" s="35" t="s">
        <v>287</v>
      </c>
      <c r="H25" s="140" t="s">
        <v>288</v>
      </c>
      <c r="I25" s="135">
        <v>81.3</v>
      </c>
      <c r="J25" s="125">
        <v>0.675886</v>
      </c>
      <c r="K25" s="233"/>
      <c r="L25" s="236"/>
      <c r="M25" s="236"/>
      <c r="N25" s="239"/>
      <c r="O25" s="377"/>
      <c r="P25" s="242"/>
      <c r="Q25" s="242"/>
      <c r="R25" s="242"/>
      <c r="S25" s="379"/>
      <c r="T25" s="224"/>
      <c r="U25" s="224"/>
      <c r="V25" s="224"/>
      <c r="W25" s="381"/>
      <c r="X25" s="255"/>
      <c r="Y25" s="227"/>
      <c r="Z25" s="350"/>
      <c r="AA25" s="24"/>
    </row>
    <row r="26" spans="1:27" s="38" customFormat="1" ht="18" customHeight="1" thickBot="1">
      <c r="A26" s="356"/>
      <c r="B26" s="130">
        <v>99836</v>
      </c>
      <c r="C26" s="49" t="s">
        <v>37</v>
      </c>
      <c r="D26" s="113">
        <v>28990</v>
      </c>
      <c r="E26" s="114">
        <f t="shared" si="0"/>
        <v>35</v>
      </c>
      <c r="F26" s="115" t="s">
        <v>38</v>
      </c>
      <c r="G26" s="65" t="s">
        <v>45</v>
      </c>
      <c r="H26" s="147" t="s">
        <v>289</v>
      </c>
      <c r="I26" s="131">
        <v>79.9</v>
      </c>
      <c r="J26" s="128">
        <v>0.683238</v>
      </c>
      <c r="K26" s="234"/>
      <c r="L26" s="237"/>
      <c r="M26" s="237"/>
      <c r="N26" s="240"/>
      <c r="O26" s="383"/>
      <c r="P26" s="243"/>
      <c r="Q26" s="243"/>
      <c r="R26" s="243"/>
      <c r="S26" s="385"/>
      <c r="T26" s="225"/>
      <c r="U26" s="225"/>
      <c r="V26" s="225"/>
      <c r="W26" s="387"/>
      <c r="X26" s="256"/>
      <c r="Y26" s="228"/>
      <c r="Z26" s="358"/>
      <c r="AA26" s="24"/>
    </row>
    <row r="27" spans="1:27" s="38" customFormat="1" ht="17.25" customHeight="1" thickBot="1">
      <c r="A27" s="345" t="s">
        <v>290</v>
      </c>
      <c r="B27" s="132">
        <v>148280</v>
      </c>
      <c r="C27" s="49" t="s">
        <v>37</v>
      </c>
      <c r="D27" s="112">
        <v>28001</v>
      </c>
      <c r="E27" s="109">
        <f t="shared" si="0"/>
        <v>38</v>
      </c>
      <c r="F27" s="110" t="s">
        <v>38</v>
      </c>
      <c r="G27" s="53" t="s">
        <v>291</v>
      </c>
      <c r="H27" s="145" t="s">
        <v>266</v>
      </c>
      <c r="I27" s="133">
        <v>75.9</v>
      </c>
      <c r="J27" s="127">
        <v>0.70672</v>
      </c>
      <c r="K27" s="232"/>
      <c r="L27" s="235">
        <v>190</v>
      </c>
      <c r="M27" s="235">
        <v>200</v>
      </c>
      <c r="N27" s="238">
        <v>202.5</v>
      </c>
      <c r="O27" s="382">
        <v>141.344</v>
      </c>
      <c r="P27" s="241">
        <v>190</v>
      </c>
      <c r="Q27" s="241">
        <v>195</v>
      </c>
      <c r="R27" s="248">
        <v>200</v>
      </c>
      <c r="S27" s="384">
        <v>117.16614000000001</v>
      </c>
      <c r="T27" s="223">
        <v>285</v>
      </c>
      <c r="U27" s="223">
        <v>300</v>
      </c>
      <c r="V27" s="251">
        <v>312.5</v>
      </c>
      <c r="W27" s="391">
        <v>220.338</v>
      </c>
      <c r="X27" s="332">
        <v>478.84813999999994</v>
      </c>
      <c r="Y27" s="244">
        <v>478.84813999999994</v>
      </c>
      <c r="Z27" s="357">
        <v>1</v>
      </c>
      <c r="AA27" s="24"/>
    </row>
    <row r="28" spans="1:27" s="38" customFormat="1" ht="17.25" customHeight="1" thickBot="1">
      <c r="A28" s="343"/>
      <c r="B28" s="134">
        <v>380549</v>
      </c>
      <c r="C28" s="49" t="s">
        <v>37</v>
      </c>
      <c r="D28" s="102">
        <v>32934</v>
      </c>
      <c r="E28" s="103">
        <f t="shared" si="0"/>
        <v>25</v>
      </c>
      <c r="F28" s="104" t="s">
        <v>38</v>
      </c>
      <c r="G28" s="35" t="s">
        <v>292</v>
      </c>
      <c r="H28" s="140" t="s">
        <v>293</v>
      </c>
      <c r="I28" s="135">
        <v>103.4</v>
      </c>
      <c r="J28" s="125">
        <v>0.600852</v>
      </c>
      <c r="K28" s="233"/>
      <c r="L28" s="236"/>
      <c r="M28" s="236"/>
      <c r="N28" s="239"/>
      <c r="O28" s="377"/>
      <c r="P28" s="242"/>
      <c r="Q28" s="242"/>
      <c r="R28" s="249"/>
      <c r="S28" s="379"/>
      <c r="T28" s="224"/>
      <c r="U28" s="224"/>
      <c r="V28" s="252"/>
      <c r="W28" s="381"/>
      <c r="X28" s="227"/>
      <c r="Y28" s="227"/>
      <c r="Z28" s="350"/>
      <c r="AA28" s="24"/>
    </row>
    <row r="29" spans="1:27" s="38" customFormat="1" ht="18" customHeight="1" thickBot="1">
      <c r="A29" s="344"/>
      <c r="B29" s="130">
        <v>104976</v>
      </c>
      <c r="C29" s="49" t="s">
        <v>37</v>
      </c>
      <c r="D29" s="113">
        <v>27424</v>
      </c>
      <c r="E29" s="114">
        <f t="shared" si="0"/>
        <v>40</v>
      </c>
      <c r="F29" s="115" t="s">
        <v>50</v>
      </c>
      <c r="G29" s="65" t="s">
        <v>294</v>
      </c>
      <c r="H29" s="147" t="s">
        <v>295</v>
      </c>
      <c r="I29" s="131">
        <v>71.9</v>
      </c>
      <c r="J29" s="128">
        <v>0.73446</v>
      </c>
      <c r="K29" s="234"/>
      <c r="L29" s="237"/>
      <c r="M29" s="237"/>
      <c r="N29" s="240"/>
      <c r="O29" s="383"/>
      <c r="P29" s="243"/>
      <c r="Q29" s="243"/>
      <c r="R29" s="250"/>
      <c r="S29" s="385"/>
      <c r="T29" s="225"/>
      <c r="U29" s="225"/>
      <c r="V29" s="253"/>
      <c r="W29" s="381"/>
      <c r="X29" s="227"/>
      <c r="Y29" s="228"/>
      <c r="Z29" s="358"/>
      <c r="AA29" s="24"/>
    </row>
    <row r="30" spans="1:27" s="38" customFormat="1" ht="17.25" customHeight="1" thickBot="1">
      <c r="A30" s="345" t="s">
        <v>290</v>
      </c>
      <c r="B30" s="132">
        <v>274776</v>
      </c>
      <c r="C30" s="49" t="s">
        <v>37</v>
      </c>
      <c r="D30" s="112">
        <v>27762</v>
      </c>
      <c r="E30" s="109">
        <f t="shared" si="0"/>
        <v>39</v>
      </c>
      <c r="F30" s="110" t="s">
        <v>38</v>
      </c>
      <c r="G30" s="53" t="s">
        <v>296</v>
      </c>
      <c r="H30" s="145" t="s">
        <v>297</v>
      </c>
      <c r="I30" s="133">
        <v>83.2</v>
      </c>
      <c r="J30" s="127">
        <v>0.666551</v>
      </c>
      <c r="K30" s="232"/>
      <c r="L30" s="235">
        <v>180</v>
      </c>
      <c r="M30" s="235">
        <v>190</v>
      </c>
      <c r="N30" s="238">
        <v>195</v>
      </c>
      <c r="O30" s="382">
        <v>126.64469</v>
      </c>
      <c r="P30" s="248">
        <v>150</v>
      </c>
      <c r="Q30" s="241">
        <v>150</v>
      </c>
      <c r="R30" s="248">
        <v>157.5</v>
      </c>
      <c r="S30" s="384">
        <v>97.00275</v>
      </c>
      <c r="T30" s="223">
        <v>180</v>
      </c>
      <c r="U30" s="223">
        <v>190</v>
      </c>
      <c r="V30" s="223">
        <v>200</v>
      </c>
      <c r="W30" s="386">
        <v>135.2794</v>
      </c>
      <c r="X30" s="254">
        <v>358.92684</v>
      </c>
      <c r="Y30" s="244">
        <v>358.92684</v>
      </c>
      <c r="Z30" s="357">
        <v>4</v>
      </c>
      <c r="AA30" s="24"/>
    </row>
    <row r="31" spans="1:27" s="38" customFormat="1" ht="17.25" customHeight="1" thickBot="1">
      <c r="A31" s="343"/>
      <c r="B31" s="134">
        <v>180502</v>
      </c>
      <c r="C31" s="49" t="s">
        <v>37</v>
      </c>
      <c r="D31" s="102">
        <v>29779</v>
      </c>
      <c r="E31" s="103">
        <f t="shared" si="0"/>
        <v>33</v>
      </c>
      <c r="F31" s="104" t="s">
        <v>38</v>
      </c>
      <c r="G31" s="35" t="s">
        <v>298</v>
      </c>
      <c r="H31" s="140" t="s">
        <v>299</v>
      </c>
      <c r="I31" s="135">
        <v>87.8</v>
      </c>
      <c r="J31" s="125">
        <v>0.6466850000000001</v>
      </c>
      <c r="K31" s="233"/>
      <c r="L31" s="236"/>
      <c r="M31" s="236"/>
      <c r="N31" s="239"/>
      <c r="O31" s="377"/>
      <c r="P31" s="249"/>
      <c r="Q31" s="242"/>
      <c r="R31" s="249"/>
      <c r="S31" s="379"/>
      <c r="T31" s="224"/>
      <c r="U31" s="224"/>
      <c r="V31" s="224"/>
      <c r="W31" s="381"/>
      <c r="X31" s="255"/>
      <c r="Y31" s="227"/>
      <c r="Z31" s="350"/>
      <c r="AA31" s="24"/>
    </row>
    <row r="32" spans="1:27" s="38" customFormat="1" ht="18" customHeight="1" thickBot="1">
      <c r="A32" s="344"/>
      <c r="B32" s="130">
        <v>198320</v>
      </c>
      <c r="C32" s="49" t="s">
        <v>37</v>
      </c>
      <c r="D32" s="113">
        <v>29799</v>
      </c>
      <c r="E32" s="114">
        <f t="shared" si="0"/>
        <v>33</v>
      </c>
      <c r="F32" s="115" t="s">
        <v>38</v>
      </c>
      <c r="G32" s="65" t="s">
        <v>300</v>
      </c>
      <c r="H32" s="147" t="s">
        <v>301</v>
      </c>
      <c r="I32" s="131">
        <v>81.2</v>
      </c>
      <c r="J32" s="128">
        <v>0.676397</v>
      </c>
      <c r="K32" s="234"/>
      <c r="L32" s="237"/>
      <c r="M32" s="237"/>
      <c r="N32" s="240"/>
      <c r="O32" s="383"/>
      <c r="P32" s="250"/>
      <c r="Q32" s="243"/>
      <c r="R32" s="250"/>
      <c r="S32" s="385"/>
      <c r="T32" s="225"/>
      <c r="U32" s="225"/>
      <c r="V32" s="225"/>
      <c r="W32" s="387"/>
      <c r="X32" s="256"/>
      <c r="Y32" s="228"/>
      <c r="Z32" s="358"/>
      <c r="AA32" s="24"/>
    </row>
    <row r="33" spans="1:27" s="38" customFormat="1" ht="17.25" customHeight="1" thickBot="1">
      <c r="A33" s="345" t="s">
        <v>290</v>
      </c>
      <c r="B33" s="132">
        <v>230531</v>
      </c>
      <c r="C33" s="49" t="s">
        <v>37</v>
      </c>
      <c r="D33" s="112">
        <v>33548</v>
      </c>
      <c r="E33" s="109">
        <f t="shared" si="0"/>
        <v>23</v>
      </c>
      <c r="F33" s="110" t="s">
        <v>38</v>
      </c>
      <c r="G33" s="53" t="s">
        <v>302</v>
      </c>
      <c r="H33" s="145" t="s">
        <v>266</v>
      </c>
      <c r="I33" s="133">
        <v>81.7</v>
      </c>
      <c r="J33" s="127">
        <v>0.673861</v>
      </c>
      <c r="K33" s="232"/>
      <c r="L33" s="235">
        <v>190</v>
      </c>
      <c r="M33" s="235">
        <v>200</v>
      </c>
      <c r="N33" s="238">
        <v>210</v>
      </c>
      <c r="O33" s="382">
        <v>134.7722</v>
      </c>
      <c r="P33" s="241">
        <v>117.5</v>
      </c>
      <c r="Q33" s="241">
        <v>122.5</v>
      </c>
      <c r="R33" s="241">
        <v>125</v>
      </c>
      <c r="S33" s="384">
        <v>91.34125</v>
      </c>
      <c r="T33" s="223">
        <v>180</v>
      </c>
      <c r="U33" s="223">
        <v>190</v>
      </c>
      <c r="V33" s="223">
        <v>200</v>
      </c>
      <c r="W33" s="391">
        <v>126.90240000000001</v>
      </c>
      <c r="X33" s="332">
        <v>353.01585</v>
      </c>
      <c r="Y33" s="244">
        <v>353.01585</v>
      </c>
      <c r="Z33" s="357">
        <v>5</v>
      </c>
      <c r="AA33" s="24"/>
    </row>
    <row r="34" spans="1:27" s="38" customFormat="1" ht="17.25" customHeight="1" thickBot="1">
      <c r="A34" s="343"/>
      <c r="B34" s="134">
        <v>375790</v>
      </c>
      <c r="C34" s="49" t="s">
        <v>37</v>
      </c>
      <c r="D34" s="102">
        <v>27469</v>
      </c>
      <c r="E34" s="103">
        <f t="shared" si="0"/>
        <v>40</v>
      </c>
      <c r="F34" s="104" t="s">
        <v>50</v>
      </c>
      <c r="G34" s="35" t="s">
        <v>303</v>
      </c>
      <c r="H34" s="140" t="s">
        <v>304</v>
      </c>
      <c r="I34" s="135">
        <v>72.4</v>
      </c>
      <c r="J34" s="125">
        <v>0.73073</v>
      </c>
      <c r="K34" s="233"/>
      <c r="L34" s="236"/>
      <c r="M34" s="236"/>
      <c r="N34" s="239"/>
      <c r="O34" s="377"/>
      <c r="P34" s="242"/>
      <c r="Q34" s="242"/>
      <c r="R34" s="242"/>
      <c r="S34" s="379"/>
      <c r="T34" s="224"/>
      <c r="U34" s="224"/>
      <c r="V34" s="224"/>
      <c r="W34" s="381"/>
      <c r="X34" s="227"/>
      <c r="Y34" s="227"/>
      <c r="Z34" s="350"/>
      <c r="AA34" s="24"/>
    </row>
    <row r="35" spans="1:27" s="38" customFormat="1" ht="18" customHeight="1" thickBot="1">
      <c r="A35" s="344"/>
      <c r="B35" s="130">
        <v>348404</v>
      </c>
      <c r="C35" s="49" t="s">
        <v>37</v>
      </c>
      <c r="D35" s="113">
        <v>33675</v>
      </c>
      <c r="E35" s="114">
        <f t="shared" si="0"/>
        <v>23</v>
      </c>
      <c r="F35" s="115" t="s">
        <v>39</v>
      </c>
      <c r="G35" s="65" t="s">
        <v>305</v>
      </c>
      <c r="H35" s="147" t="s">
        <v>306</v>
      </c>
      <c r="I35" s="131">
        <v>91.1</v>
      </c>
      <c r="J35" s="128">
        <v>0.6345120000000001</v>
      </c>
      <c r="K35" s="234"/>
      <c r="L35" s="237"/>
      <c r="M35" s="237"/>
      <c r="N35" s="240"/>
      <c r="O35" s="383"/>
      <c r="P35" s="243"/>
      <c r="Q35" s="243"/>
      <c r="R35" s="243"/>
      <c r="S35" s="385"/>
      <c r="T35" s="225"/>
      <c r="U35" s="225"/>
      <c r="V35" s="225"/>
      <c r="W35" s="381"/>
      <c r="X35" s="227"/>
      <c r="Y35" s="228"/>
      <c r="Z35" s="358"/>
      <c r="AA35" s="24"/>
    </row>
    <row r="36" spans="1:27" s="38" customFormat="1" ht="17.25" customHeight="1">
      <c r="A36" s="345" t="s">
        <v>307</v>
      </c>
      <c r="B36" s="132">
        <v>378857</v>
      </c>
      <c r="C36" s="49" t="s">
        <v>37</v>
      </c>
      <c r="D36" s="112">
        <v>30291</v>
      </c>
      <c r="E36" s="109">
        <f t="shared" si="0"/>
        <v>32</v>
      </c>
      <c r="F36" s="110" t="s">
        <v>38</v>
      </c>
      <c r="G36" s="53" t="s">
        <v>308</v>
      </c>
      <c r="H36" s="145" t="s">
        <v>309</v>
      </c>
      <c r="I36" s="133">
        <v>84.6</v>
      </c>
      <c r="J36" s="127">
        <v>0.660114</v>
      </c>
      <c r="K36" s="232"/>
      <c r="L36" s="235">
        <v>100</v>
      </c>
      <c r="M36" s="235">
        <v>110</v>
      </c>
      <c r="N36" s="235">
        <v>115</v>
      </c>
      <c r="O36" s="382">
        <v>75.91311</v>
      </c>
      <c r="P36" s="241">
        <v>40</v>
      </c>
      <c r="Q36" s="241">
        <v>45</v>
      </c>
      <c r="R36" s="248">
        <v>50</v>
      </c>
      <c r="S36" s="384">
        <v>47.37203999999999</v>
      </c>
      <c r="T36" s="223">
        <v>130</v>
      </c>
      <c r="U36" s="223">
        <v>145</v>
      </c>
      <c r="V36" s="251">
        <v>160</v>
      </c>
      <c r="W36" s="386">
        <v>92.778105</v>
      </c>
      <c r="X36" s="254">
        <v>216.06325499999997</v>
      </c>
      <c r="Y36" s="244">
        <v>216.06325499999997</v>
      </c>
      <c r="Z36" s="357">
        <v>9</v>
      </c>
      <c r="AA36" s="24"/>
    </row>
    <row r="37" spans="1:27" s="38" customFormat="1" ht="17.25" customHeight="1">
      <c r="A37" s="343"/>
      <c r="B37" s="134">
        <v>360851</v>
      </c>
      <c r="C37" s="34" t="s">
        <v>142</v>
      </c>
      <c r="D37" s="102">
        <v>30291</v>
      </c>
      <c r="E37" s="103">
        <f t="shared" si="0"/>
        <v>32</v>
      </c>
      <c r="F37" s="104" t="s">
        <v>38</v>
      </c>
      <c r="G37" s="35" t="s">
        <v>310</v>
      </c>
      <c r="H37" s="140" t="s">
        <v>311</v>
      </c>
      <c r="I37" s="135">
        <v>64.7</v>
      </c>
      <c r="J37" s="125">
        <v>1.0527119999999999</v>
      </c>
      <c r="K37" s="233"/>
      <c r="L37" s="236"/>
      <c r="M37" s="236"/>
      <c r="N37" s="236"/>
      <c r="O37" s="377"/>
      <c r="P37" s="242"/>
      <c r="Q37" s="242"/>
      <c r="R37" s="249"/>
      <c r="S37" s="379"/>
      <c r="T37" s="224"/>
      <c r="U37" s="224"/>
      <c r="V37" s="252"/>
      <c r="W37" s="381"/>
      <c r="X37" s="255"/>
      <c r="Y37" s="227"/>
      <c r="Z37" s="350"/>
      <c r="AA37" s="24"/>
    </row>
    <row r="38" spans="1:27" s="38" customFormat="1" ht="18" customHeight="1" thickBot="1">
      <c r="A38" s="344"/>
      <c r="B38" s="130">
        <v>360850</v>
      </c>
      <c r="C38" s="34" t="s">
        <v>37</v>
      </c>
      <c r="D38" s="113">
        <v>18407</v>
      </c>
      <c r="E38" s="114">
        <f t="shared" si="0"/>
        <v>64</v>
      </c>
      <c r="F38" s="115" t="s">
        <v>116</v>
      </c>
      <c r="G38" s="65" t="s">
        <v>312</v>
      </c>
      <c r="H38" s="147" t="s">
        <v>313</v>
      </c>
      <c r="I38" s="131">
        <v>89.6</v>
      </c>
      <c r="J38" s="128">
        <v>0.639849</v>
      </c>
      <c r="K38" s="234"/>
      <c r="L38" s="237"/>
      <c r="M38" s="237"/>
      <c r="N38" s="237"/>
      <c r="O38" s="383"/>
      <c r="P38" s="243"/>
      <c r="Q38" s="243"/>
      <c r="R38" s="250"/>
      <c r="S38" s="385"/>
      <c r="T38" s="225"/>
      <c r="U38" s="225"/>
      <c r="V38" s="253"/>
      <c r="W38" s="387"/>
      <c r="X38" s="256"/>
      <c r="Y38" s="228"/>
      <c r="Z38" s="358"/>
      <c r="AA38" s="24"/>
    </row>
    <row r="39" spans="1:27" s="38" customFormat="1" ht="5.25" customHeight="1">
      <c r="A39" s="345"/>
      <c r="B39" s="132"/>
      <c r="C39" s="49"/>
      <c r="D39" s="112"/>
      <c r="E39" s="109">
        <f t="shared" si="0"/>
      </c>
      <c r="F39" s="110">
        <f>IF(EXACT(C39,"M"),calcul_age_homme(D39),IF(EXACT(C39,"F"),calcul_age_femme(D39),""))</f>
      </c>
      <c r="G39" s="53"/>
      <c r="H39" s="53"/>
      <c r="I39" s="133"/>
      <c r="J39" s="127">
        <f>ROUNDUP(IF(EXACT(C39,"M"),indice_homme(I39),IF(EXACT(C39,"F"),indice_femme(I39),0)),6)</f>
        <v>0</v>
      </c>
      <c r="K39" s="232"/>
      <c r="L39" s="398"/>
      <c r="M39" s="398"/>
      <c r="N39" s="398"/>
      <c r="O39" s="382" t="e">
        <f>calcul_total_SQUAT(L39,M39,N39)*J39</f>
        <v>#NAME?</v>
      </c>
      <c r="P39" s="394"/>
      <c r="Q39" s="394"/>
      <c r="R39" s="394"/>
      <c r="S39" s="384" t="e">
        <f>calcul_total_DC(P39,Q39,R39)*J40</f>
        <v>#NAME?</v>
      </c>
      <c r="T39" s="401"/>
      <c r="U39" s="401"/>
      <c r="V39" s="401"/>
      <c r="W39" s="391" t="e">
        <f>calcul_total_SDT(T39,U39,V39)*J41</f>
        <v>#NAME?</v>
      </c>
      <c r="X39" s="397" t="e">
        <f>calcul_annonce_SQUAT(L39,M39,N39)*J39+calcul_annonce_DC(P39,Q39,R39)*J40+calcul_annonce_SDT(T39,U39,V39)*J41</f>
        <v>#NAME?</v>
      </c>
      <c r="Y39" s="244" t="e">
        <f>(O39+S39+W39)</f>
        <v>#NAME?</v>
      </c>
      <c r="Z39" s="229"/>
      <c r="AA39" s="24"/>
    </row>
    <row r="40" spans="1:27" s="38" customFormat="1" ht="8.25" customHeight="1">
      <c r="A40" s="343"/>
      <c r="B40" s="134"/>
      <c r="C40" s="34"/>
      <c r="D40" s="102"/>
      <c r="E40" s="103">
        <f t="shared" si="0"/>
      </c>
      <c r="F40" s="104">
        <f>IF(EXACT(C40,"M"),calcul_age_homme(D40),IF(EXACT(C40,"F"),calcul_age_femme(D40),""))</f>
      </c>
      <c r="G40" s="35"/>
      <c r="H40" s="35"/>
      <c r="I40" s="135"/>
      <c r="J40" s="125">
        <f>ROUNDUP(IF(EXACT(C40,"M"),indice_homme(I40),IF(EXACT(C40,"F"),indice_femme(I40),0)),6)</f>
        <v>0</v>
      </c>
      <c r="K40" s="233"/>
      <c r="L40" s="399"/>
      <c r="M40" s="399"/>
      <c r="N40" s="399"/>
      <c r="O40" s="377"/>
      <c r="P40" s="395"/>
      <c r="Q40" s="395"/>
      <c r="R40" s="395"/>
      <c r="S40" s="379"/>
      <c r="T40" s="402"/>
      <c r="U40" s="402"/>
      <c r="V40" s="402"/>
      <c r="W40" s="381"/>
      <c r="X40" s="255"/>
      <c r="Y40" s="227"/>
      <c r="Z40" s="230"/>
      <c r="AA40" s="24"/>
    </row>
    <row r="41" spans="1:27" s="38" customFormat="1" ht="6" customHeight="1" thickBot="1">
      <c r="A41" s="344"/>
      <c r="B41" s="130"/>
      <c r="C41" s="61"/>
      <c r="D41" s="113"/>
      <c r="E41" s="114">
        <f t="shared" si="0"/>
      </c>
      <c r="F41" s="115">
        <f>IF(EXACT(C41,"M"),calcul_age_homme(D41),IF(EXACT(C41,"F"),calcul_age_femme(D41),""))</f>
      </c>
      <c r="G41" s="65"/>
      <c r="H41" s="65"/>
      <c r="I41" s="131"/>
      <c r="J41" s="128">
        <f>ROUNDUP(IF(EXACT(C41,"M"),indice_homme(I41),IF(EXACT(C41,"F"),indice_femme(I41),0)),6)</f>
        <v>0</v>
      </c>
      <c r="K41" s="234"/>
      <c r="L41" s="400"/>
      <c r="M41" s="400"/>
      <c r="N41" s="400"/>
      <c r="O41" s="383"/>
      <c r="P41" s="396"/>
      <c r="Q41" s="396"/>
      <c r="R41" s="396"/>
      <c r="S41" s="385"/>
      <c r="T41" s="403"/>
      <c r="U41" s="403"/>
      <c r="V41" s="403"/>
      <c r="W41" s="387"/>
      <c r="X41" s="256"/>
      <c r="Y41" s="228"/>
      <c r="Z41" s="231"/>
      <c r="AA41" s="24"/>
    </row>
    <row r="42" spans="4:25" s="38" customFormat="1" ht="7.5" customHeight="1">
      <c r="D42" s="39"/>
      <c r="E42" s="26"/>
      <c r="F42" s="26"/>
      <c r="H42" s="20"/>
      <c r="I42" s="27"/>
      <c r="J42" s="28"/>
      <c r="U42" s="89"/>
      <c r="V42" s="89"/>
      <c r="W42" s="89"/>
      <c r="X42" s="314"/>
      <c r="Y42" s="315"/>
    </row>
    <row r="43" spans="1:25" s="98" customFormat="1" ht="12.75">
      <c r="A43" s="151" t="s">
        <v>104</v>
      </c>
      <c r="B43" s="121"/>
      <c r="C43" s="121"/>
      <c r="D43" s="122"/>
      <c r="E43" s="123"/>
      <c r="F43" s="123"/>
      <c r="G43" s="124"/>
      <c r="H43" s="318" t="s">
        <v>105</v>
      </c>
      <c r="I43" s="319"/>
      <c r="J43" s="320"/>
      <c r="K43" s="318" t="s">
        <v>106</v>
      </c>
      <c r="L43" s="319"/>
      <c r="M43" s="319"/>
      <c r="N43" s="320"/>
      <c r="O43" s="96"/>
      <c r="P43" s="321" t="s">
        <v>107</v>
      </c>
      <c r="Q43" s="322"/>
      <c r="R43" s="323"/>
      <c r="S43" s="97"/>
      <c r="T43" s="318" t="s">
        <v>108</v>
      </c>
      <c r="U43" s="319"/>
      <c r="V43" s="320"/>
      <c r="W43" s="152"/>
      <c r="X43" s="280"/>
      <c r="Y43" s="280"/>
    </row>
    <row r="44" spans="1:25" s="98" customFormat="1" ht="13.5" thickBot="1">
      <c r="A44" s="404"/>
      <c r="B44" s="330"/>
      <c r="C44" s="330"/>
      <c r="D44" s="330"/>
      <c r="E44" s="330"/>
      <c r="F44" s="330"/>
      <c r="G44" s="331"/>
      <c r="H44" s="336" t="s">
        <v>314</v>
      </c>
      <c r="I44" s="337"/>
      <c r="J44" s="338"/>
      <c r="K44" s="330" t="s">
        <v>315</v>
      </c>
      <c r="L44" s="330"/>
      <c r="M44" s="330"/>
      <c r="N44" s="331"/>
      <c r="O44" s="99"/>
      <c r="P44" s="333" t="s">
        <v>316</v>
      </c>
      <c r="Q44" s="334"/>
      <c r="R44" s="335"/>
      <c r="S44" s="100"/>
      <c r="T44" s="336" t="s">
        <v>317</v>
      </c>
      <c r="U44" s="337"/>
      <c r="V44" s="338"/>
      <c r="W44" s="153"/>
      <c r="X44" s="280"/>
      <c r="Y44" s="280"/>
    </row>
    <row r="45" spans="1:24" ht="12" customHeight="1">
      <c r="A45" s="373"/>
      <c r="B45" s="285"/>
      <c r="C45" s="285"/>
      <c r="D45" s="38"/>
      <c r="E45" s="38"/>
      <c r="F45" s="38"/>
      <c r="G45" s="40"/>
      <c r="H45" s="276" t="s">
        <v>53</v>
      </c>
      <c r="I45" s="277"/>
      <c r="J45" s="277"/>
      <c r="K45" s="277"/>
      <c r="L45" s="277"/>
      <c r="M45" s="277"/>
      <c r="N45" s="278"/>
      <c r="O45" s="21"/>
      <c r="P45" s="21"/>
      <c r="Q45" s="21"/>
      <c r="R45" s="21"/>
      <c r="S45" s="21"/>
      <c r="T45" s="14"/>
      <c r="U45" s="14"/>
      <c r="V45" s="14"/>
      <c r="W45" s="14"/>
      <c r="X45"/>
    </row>
    <row r="46" spans="1:24" ht="9.75" customHeight="1">
      <c r="A46" s="285"/>
      <c r="B46" s="285"/>
      <c r="C46" s="285"/>
      <c r="D46" s="38"/>
      <c r="E46" s="38"/>
      <c r="F46" s="38"/>
      <c r="G46" s="40"/>
      <c r="H46" s="279"/>
      <c r="I46" s="280"/>
      <c r="J46" s="280"/>
      <c r="K46" s="280"/>
      <c r="L46" s="280"/>
      <c r="M46" s="280"/>
      <c r="N46" s="281"/>
      <c r="O46" s="21"/>
      <c r="P46" s="21"/>
      <c r="Q46" s="21"/>
      <c r="R46" s="21"/>
      <c r="S46" s="21"/>
      <c r="T46" s="14"/>
      <c r="U46" s="38"/>
      <c r="V46" s="14"/>
      <c r="W46" s="14"/>
      <c r="X46"/>
    </row>
    <row r="47" spans="1:24" ht="9" customHeight="1" thickBot="1">
      <c r="A47" s="285"/>
      <c r="B47" s="285"/>
      <c r="C47" s="285"/>
      <c r="D47" s="19"/>
      <c r="E47" s="19"/>
      <c r="F47" s="19"/>
      <c r="G47" s="40"/>
      <c r="H47" s="282"/>
      <c r="I47" s="283"/>
      <c r="J47" s="283"/>
      <c r="K47" s="283"/>
      <c r="L47" s="283"/>
      <c r="M47" s="283"/>
      <c r="N47" s="284"/>
      <c r="O47" s="21"/>
      <c r="P47" s="21"/>
      <c r="Q47" s="21"/>
      <c r="R47" s="21"/>
      <c r="S47" s="21"/>
      <c r="T47" s="14"/>
      <c r="U47" s="14"/>
      <c r="V47" s="14"/>
      <c r="W47" s="14"/>
      <c r="X47"/>
    </row>
    <row r="48" spans="1:24" ht="9" customHeight="1">
      <c r="A48" s="20"/>
      <c r="B48" s="38"/>
      <c r="C48" s="21"/>
      <c r="D48" s="19"/>
      <c r="E48" s="19"/>
      <c r="F48" s="19"/>
      <c r="G48" s="19"/>
      <c r="H48" s="19"/>
      <c r="I48" s="19"/>
      <c r="J48" s="19"/>
      <c r="K48" s="19"/>
      <c r="L48" s="21"/>
      <c r="M48" s="21"/>
      <c r="N48" s="21"/>
      <c r="O48" s="21"/>
      <c r="P48" s="21"/>
      <c r="Q48" s="21"/>
      <c r="R48" s="21"/>
      <c r="S48" s="21"/>
      <c r="T48" s="14"/>
      <c r="U48" s="14"/>
      <c r="V48" s="14"/>
      <c r="W48" s="14"/>
      <c r="X48"/>
    </row>
    <row r="49" spans="1:24" ht="15" customHeight="1">
      <c r="A49" s="22"/>
      <c r="B49" s="38"/>
      <c r="C49" s="38"/>
      <c r="D49" s="41"/>
      <c r="E49" s="22" t="s">
        <v>24</v>
      </c>
      <c r="F49" s="286" t="s">
        <v>248</v>
      </c>
      <c r="G49" s="287"/>
      <c r="H49" s="42" t="s">
        <v>54</v>
      </c>
      <c r="I49" s="286" t="s">
        <v>8</v>
      </c>
      <c r="J49" s="288"/>
      <c r="K49" s="289"/>
      <c r="L49" s="289"/>
      <c r="M49" s="289"/>
      <c r="N49" s="290"/>
      <c r="O49" s="38"/>
      <c r="P49" s="38"/>
      <c r="Q49" s="24"/>
      <c r="R49" s="23" t="s">
        <v>25</v>
      </c>
      <c r="S49" s="295">
        <v>42119</v>
      </c>
      <c r="T49" s="296"/>
      <c r="U49" s="43"/>
      <c r="V49" s="14"/>
      <c r="W49" s="38"/>
      <c r="X49"/>
    </row>
    <row r="50" spans="1:24" ht="9" customHeight="1">
      <c r="A50" s="25"/>
      <c r="B50" s="38"/>
      <c r="C50" s="44"/>
      <c r="D50" s="39"/>
      <c r="E50" s="26"/>
      <c r="F50" s="26"/>
      <c r="G50" s="38"/>
      <c r="H50" s="20"/>
      <c r="I50" s="27"/>
      <c r="J50" s="28"/>
      <c r="K50" s="29"/>
      <c r="L50" s="38"/>
      <c r="M50" s="38"/>
      <c r="N50" s="38"/>
      <c r="O50" s="38"/>
      <c r="P50" s="38"/>
      <c r="Q50" s="38"/>
      <c r="R50" s="38"/>
      <c r="S50" s="30"/>
      <c r="T50" s="30"/>
      <c r="U50" s="30"/>
      <c r="V50" s="38"/>
      <c r="W50" s="38"/>
      <c r="X50"/>
    </row>
    <row r="51" spans="1:24" ht="21" customHeight="1">
      <c r="A51" s="291" t="s">
        <v>55</v>
      </c>
      <c r="B51" s="301" t="s">
        <v>26</v>
      </c>
      <c r="C51" s="303" t="s">
        <v>27</v>
      </c>
      <c r="D51" s="305" t="s">
        <v>28</v>
      </c>
      <c r="E51" s="307" t="s">
        <v>56</v>
      </c>
      <c r="F51" s="303" t="s">
        <v>29</v>
      </c>
      <c r="G51" s="310" t="s">
        <v>57</v>
      </c>
      <c r="H51" s="312" t="s">
        <v>58</v>
      </c>
      <c r="I51" s="291" t="s">
        <v>30</v>
      </c>
      <c r="J51" s="293" t="s">
        <v>32</v>
      </c>
      <c r="K51" s="297" t="s">
        <v>31</v>
      </c>
      <c r="L51" s="36"/>
      <c r="M51" s="32" t="s">
        <v>33</v>
      </c>
      <c r="N51" s="31"/>
      <c r="O51" s="36"/>
      <c r="P51" s="81" t="s">
        <v>34</v>
      </c>
      <c r="Q51" s="31"/>
      <c r="R51" s="273" t="s">
        <v>35</v>
      </c>
      <c r="S51" s="274"/>
      <c r="T51" s="275"/>
      <c r="U51" s="291" t="s">
        <v>59</v>
      </c>
      <c r="V51" s="291" t="s">
        <v>36</v>
      </c>
      <c r="W51" s="299" t="s">
        <v>60</v>
      </c>
      <c r="X51"/>
    </row>
    <row r="52" spans="1:24" ht="21" customHeight="1">
      <c r="A52" s="292"/>
      <c r="B52" s="367"/>
      <c r="C52" s="368"/>
      <c r="D52" s="369"/>
      <c r="E52" s="370"/>
      <c r="F52" s="371"/>
      <c r="G52" s="372"/>
      <c r="H52" s="364"/>
      <c r="I52" s="360"/>
      <c r="J52" s="365"/>
      <c r="K52" s="366"/>
      <c r="L52" s="82">
        <v>1</v>
      </c>
      <c r="M52" s="83">
        <v>2</v>
      </c>
      <c r="N52" s="84">
        <v>3</v>
      </c>
      <c r="O52" s="82">
        <v>1</v>
      </c>
      <c r="P52" s="83">
        <v>2</v>
      </c>
      <c r="Q52" s="84">
        <v>3</v>
      </c>
      <c r="R52" s="82">
        <v>1</v>
      </c>
      <c r="S52" s="83">
        <v>2</v>
      </c>
      <c r="T52" s="83">
        <v>3</v>
      </c>
      <c r="U52" s="360"/>
      <c r="V52" s="360"/>
      <c r="W52" s="361"/>
      <c r="X52"/>
    </row>
    <row r="53" spans="1:24" ht="15">
      <c r="A53" s="342" t="s">
        <v>252</v>
      </c>
      <c r="B53" s="34">
        <v>79565</v>
      </c>
      <c r="C53" s="34" t="s">
        <v>37</v>
      </c>
      <c r="D53" s="102">
        <v>24536</v>
      </c>
      <c r="E53" s="103">
        <v>48</v>
      </c>
      <c r="F53" s="104" t="s">
        <v>50</v>
      </c>
      <c r="G53" s="140" t="s">
        <v>318</v>
      </c>
      <c r="H53" s="140" t="s">
        <v>221</v>
      </c>
      <c r="I53" s="34">
        <v>83.4</v>
      </c>
      <c r="J53" s="125">
        <v>0.665609</v>
      </c>
      <c r="K53" s="266"/>
      <c r="L53" s="268">
        <v>180</v>
      </c>
      <c r="M53" s="268">
        <v>195</v>
      </c>
      <c r="N53" s="268">
        <v>205</v>
      </c>
      <c r="O53" s="258">
        <v>142.5</v>
      </c>
      <c r="P53" s="258">
        <v>150</v>
      </c>
      <c r="Q53" s="362">
        <v>152.5</v>
      </c>
      <c r="R53" s="260">
        <v>130</v>
      </c>
      <c r="S53" s="262">
        <v>140</v>
      </c>
      <c r="T53" s="260">
        <v>140</v>
      </c>
      <c r="U53" s="264">
        <v>376.996435</v>
      </c>
      <c r="V53" s="265">
        <v>376.996435</v>
      </c>
      <c r="W53" s="359">
        <v>1</v>
      </c>
      <c r="X53"/>
    </row>
    <row r="54" spans="1:24" ht="15">
      <c r="A54" s="343"/>
      <c r="B54" s="68">
        <v>79576</v>
      </c>
      <c r="C54" s="34" t="s">
        <v>37</v>
      </c>
      <c r="D54" s="102">
        <v>23828</v>
      </c>
      <c r="E54" s="103">
        <v>50</v>
      </c>
      <c r="F54" s="104" t="s">
        <v>51</v>
      </c>
      <c r="G54" s="140" t="s">
        <v>319</v>
      </c>
      <c r="H54" s="140" t="s">
        <v>320</v>
      </c>
      <c r="I54" s="34">
        <v>82</v>
      </c>
      <c r="J54" s="125">
        <v>0.672363</v>
      </c>
      <c r="K54" s="267"/>
      <c r="L54" s="236"/>
      <c r="M54" s="236"/>
      <c r="N54" s="236"/>
      <c r="O54" s="259"/>
      <c r="P54" s="259"/>
      <c r="Q54" s="363"/>
      <c r="R54" s="261"/>
      <c r="S54" s="263"/>
      <c r="T54" s="261"/>
      <c r="U54" s="227"/>
      <c r="V54" s="227"/>
      <c r="W54" s="350"/>
      <c r="X54"/>
    </row>
    <row r="55" spans="1:24" ht="15.75" thickBot="1">
      <c r="A55" s="344"/>
      <c r="B55" s="69">
        <v>307901</v>
      </c>
      <c r="C55" s="67" t="s">
        <v>142</v>
      </c>
      <c r="D55" s="105">
        <v>26256</v>
      </c>
      <c r="E55" s="106">
        <v>43</v>
      </c>
      <c r="F55" s="107" t="s">
        <v>50</v>
      </c>
      <c r="G55" s="143" t="s">
        <v>321</v>
      </c>
      <c r="H55" s="143" t="s">
        <v>322</v>
      </c>
      <c r="I55" s="67">
        <v>69.7</v>
      </c>
      <c r="J55" s="126">
        <v>0.997801</v>
      </c>
      <c r="K55" s="267"/>
      <c r="L55" s="236"/>
      <c r="M55" s="236"/>
      <c r="N55" s="236"/>
      <c r="O55" s="259"/>
      <c r="P55" s="259"/>
      <c r="Q55" s="363"/>
      <c r="R55" s="261"/>
      <c r="S55" s="263"/>
      <c r="T55" s="261"/>
      <c r="U55" s="227"/>
      <c r="V55" s="227"/>
      <c r="W55" s="350"/>
      <c r="X55"/>
    </row>
    <row r="56" spans="1:24" ht="15.75" thickBot="1">
      <c r="A56" s="342" t="s">
        <v>252</v>
      </c>
      <c r="B56" s="49">
        <v>265440</v>
      </c>
      <c r="C56" s="49" t="s">
        <v>37</v>
      </c>
      <c r="D56" s="108">
        <v>25097</v>
      </c>
      <c r="E56" s="109">
        <v>46</v>
      </c>
      <c r="F56" s="110" t="s">
        <v>50</v>
      </c>
      <c r="G56" s="145" t="s">
        <v>323</v>
      </c>
      <c r="H56" s="145" t="s">
        <v>324</v>
      </c>
      <c r="I56" s="49">
        <v>73.6</v>
      </c>
      <c r="J56" s="127">
        <v>0.7220960000000001</v>
      </c>
      <c r="K56" s="232"/>
      <c r="L56" s="235">
        <v>145</v>
      </c>
      <c r="M56" s="235">
        <v>155</v>
      </c>
      <c r="N56" s="235">
        <v>160</v>
      </c>
      <c r="O56" s="241">
        <v>120</v>
      </c>
      <c r="P56" s="241">
        <v>125</v>
      </c>
      <c r="Q56" s="248">
        <v>130</v>
      </c>
      <c r="R56" s="223">
        <v>210</v>
      </c>
      <c r="S56" s="223">
        <v>220</v>
      </c>
      <c r="T56" s="251">
        <v>230</v>
      </c>
      <c r="U56" s="254">
        <v>334.35836500000005</v>
      </c>
      <c r="V56" s="244">
        <v>334.35836500000005</v>
      </c>
      <c r="W56" s="357">
        <v>2</v>
      </c>
      <c r="X56"/>
    </row>
    <row r="57" spans="1:24" ht="15.75" thickBot="1">
      <c r="A57" s="343"/>
      <c r="B57" s="34">
        <v>101539</v>
      </c>
      <c r="C57" s="49" t="s">
        <v>37</v>
      </c>
      <c r="D57" s="102">
        <v>23211</v>
      </c>
      <c r="E57" s="103">
        <v>51</v>
      </c>
      <c r="F57" s="104" t="s">
        <v>51</v>
      </c>
      <c r="G57" s="140" t="s">
        <v>325</v>
      </c>
      <c r="H57" s="140" t="s">
        <v>326</v>
      </c>
      <c r="I57" s="34">
        <v>74.2</v>
      </c>
      <c r="J57" s="125">
        <v>0.717941</v>
      </c>
      <c r="K57" s="233"/>
      <c r="L57" s="236"/>
      <c r="M57" s="236"/>
      <c r="N57" s="236"/>
      <c r="O57" s="242"/>
      <c r="P57" s="242"/>
      <c r="Q57" s="249"/>
      <c r="R57" s="224"/>
      <c r="S57" s="224"/>
      <c r="T57" s="252"/>
      <c r="U57" s="255"/>
      <c r="V57" s="227"/>
      <c r="W57" s="350"/>
      <c r="X57"/>
    </row>
    <row r="58" spans="1:24" ht="15.75" thickBot="1">
      <c r="A58" s="344"/>
      <c r="B58" s="67">
        <v>302396</v>
      </c>
      <c r="C58" s="49" t="s">
        <v>37</v>
      </c>
      <c r="D58" s="111">
        <v>22712</v>
      </c>
      <c r="E58" s="106">
        <v>53</v>
      </c>
      <c r="F58" s="107" t="s">
        <v>51</v>
      </c>
      <c r="G58" s="143" t="s">
        <v>327</v>
      </c>
      <c r="H58" s="143" t="s">
        <v>328</v>
      </c>
      <c r="I58" s="67">
        <v>111.1</v>
      </c>
      <c r="J58" s="126">
        <v>0.5867290000000001</v>
      </c>
      <c r="K58" s="234"/>
      <c r="L58" s="237"/>
      <c r="M58" s="237"/>
      <c r="N58" s="237"/>
      <c r="O58" s="243"/>
      <c r="P58" s="243"/>
      <c r="Q58" s="250"/>
      <c r="R58" s="225"/>
      <c r="S58" s="225"/>
      <c r="T58" s="253"/>
      <c r="U58" s="256"/>
      <c r="V58" s="228"/>
      <c r="W58" s="358"/>
      <c r="X58"/>
    </row>
    <row r="59" spans="1:24" ht="15.75" thickBot="1">
      <c r="A59" s="345" t="s">
        <v>307</v>
      </c>
      <c r="B59" s="49">
        <v>3453</v>
      </c>
      <c r="C59" s="49" t="s">
        <v>37</v>
      </c>
      <c r="D59" s="112">
        <v>23194</v>
      </c>
      <c r="E59" s="109">
        <v>51</v>
      </c>
      <c r="F59" s="110" t="s">
        <v>51</v>
      </c>
      <c r="G59" s="145" t="s">
        <v>329</v>
      </c>
      <c r="H59" s="145" t="s">
        <v>330</v>
      </c>
      <c r="I59" s="49">
        <v>82.6</v>
      </c>
      <c r="J59" s="127">
        <v>0.6694220000000001</v>
      </c>
      <c r="K59" s="232"/>
      <c r="L59" s="235">
        <v>150</v>
      </c>
      <c r="M59" s="235">
        <v>160</v>
      </c>
      <c r="N59" s="235">
        <v>170</v>
      </c>
      <c r="O59" s="241">
        <v>125</v>
      </c>
      <c r="P59" s="248">
        <v>130</v>
      </c>
      <c r="Q59" s="248">
        <v>130</v>
      </c>
      <c r="R59" s="223">
        <v>150</v>
      </c>
      <c r="S59" s="223">
        <v>165</v>
      </c>
      <c r="T59" s="251">
        <v>175</v>
      </c>
      <c r="U59" s="332">
        <v>332.20153000000005</v>
      </c>
      <c r="V59" s="244">
        <v>332.20153000000005</v>
      </c>
      <c r="W59" s="357">
        <v>3</v>
      </c>
      <c r="X59"/>
    </row>
    <row r="60" spans="1:24" ht="15.75" thickBot="1">
      <c r="A60" s="343"/>
      <c r="B60" s="34">
        <v>250924</v>
      </c>
      <c r="C60" s="49" t="s">
        <v>37</v>
      </c>
      <c r="D60" s="102">
        <v>19440</v>
      </c>
      <c r="E60" s="103">
        <v>62</v>
      </c>
      <c r="F60" s="104" t="s">
        <v>116</v>
      </c>
      <c r="G60" s="140" t="s">
        <v>331</v>
      </c>
      <c r="H60" s="140" t="s">
        <v>118</v>
      </c>
      <c r="I60" s="34">
        <v>78.8</v>
      </c>
      <c r="J60" s="125">
        <v>0.689316</v>
      </c>
      <c r="K60" s="233"/>
      <c r="L60" s="236"/>
      <c r="M60" s="236"/>
      <c r="N60" s="236"/>
      <c r="O60" s="242"/>
      <c r="P60" s="249"/>
      <c r="Q60" s="249"/>
      <c r="R60" s="224"/>
      <c r="S60" s="224"/>
      <c r="T60" s="252"/>
      <c r="U60" s="227"/>
      <c r="V60" s="227"/>
      <c r="W60" s="350"/>
      <c r="X60"/>
    </row>
    <row r="61" spans="1:24" ht="15.75" thickBot="1">
      <c r="A61" s="344"/>
      <c r="B61" s="61">
        <v>36773</v>
      </c>
      <c r="C61" s="49" t="s">
        <v>37</v>
      </c>
      <c r="D61" s="113">
        <v>19197</v>
      </c>
      <c r="E61" s="114">
        <v>62</v>
      </c>
      <c r="F61" s="115" t="s">
        <v>116</v>
      </c>
      <c r="G61" s="147" t="s">
        <v>332</v>
      </c>
      <c r="H61" s="147" t="s">
        <v>333</v>
      </c>
      <c r="I61" s="61">
        <v>64.4</v>
      </c>
      <c r="J61" s="128">
        <v>0.8014260000000001</v>
      </c>
      <c r="K61" s="234"/>
      <c r="L61" s="237"/>
      <c r="M61" s="237"/>
      <c r="N61" s="237"/>
      <c r="O61" s="243"/>
      <c r="P61" s="250"/>
      <c r="Q61" s="250"/>
      <c r="R61" s="225"/>
      <c r="S61" s="225"/>
      <c r="T61" s="253"/>
      <c r="U61" s="227"/>
      <c r="V61" s="228"/>
      <c r="W61" s="358"/>
      <c r="X61"/>
    </row>
    <row r="62" spans="1:24" ht="15.75" thickBot="1">
      <c r="A62" s="354" t="s">
        <v>334</v>
      </c>
      <c r="B62" s="49">
        <v>332238</v>
      </c>
      <c r="C62" s="49" t="s">
        <v>37</v>
      </c>
      <c r="D62" s="112">
        <v>35838</v>
      </c>
      <c r="E62" s="109">
        <v>17</v>
      </c>
      <c r="F62" s="110" t="s">
        <v>171</v>
      </c>
      <c r="G62" s="145" t="s">
        <v>335</v>
      </c>
      <c r="H62" s="145" t="s">
        <v>336</v>
      </c>
      <c r="I62" s="49">
        <v>64.7</v>
      </c>
      <c r="J62" s="127">
        <v>0.798292</v>
      </c>
      <c r="K62" s="232"/>
      <c r="L62" s="235">
        <v>150</v>
      </c>
      <c r="M62" s="235">
        <v>160</v>
      </c>
      <c r="N62" s="238">
        <v>170</v>
      </c>
      <c r="O62" s="241">
        <v>110</v>
      </c>
      <c r="P62" s="241">
        <v>120</v>
      </c>
      <c r="Q62" s="241">
        <v>125</v>
      </c>
      <c r="R62" s="223">
        <v>150</v>
      </c>
      <c r="S62" s="223">
        <v>160</v>
      </c>
      <c r="T62" s="251">
        <v>175</v>
      </c>
      <c r="U62" s="254">
        <v>374.19752500000004</v>
      </c>
      <c r="V62" s="244">
        <v>374.19752500000004</v>
      </c>
      <c r="W62" s="339">
        <v>1</v>
      </c>
      <c r="X62"/>
    </row>
    <row r="63" spans="1:24" ht="15.75" thickBot="1">
      <c r="A63" s="355"/>
      <c r="B63" s="34">
        <v>276815</v>
      </c>
      <c r="C63" s="49" t="s">
        <v>37</v>
      </c>
      <c r="D63" s="102">
        <v>34972</v>
      </c>
      <c r="E63" s="103">
        <v>19</v>
      </c>
      <c r="F63" s="104" t="s">
        <v>39</v>
      </c>
      <c r="G63" s="145" t="s">
        <v>335</v>
      </c>
      <c r="H63" s="140" t="s">
        <v>337</v>
      </c>
      <c r="I63" s="34">
        <v>61.2</v>
      </c>
      <c r="J63" s="125">
        <v>0.8377530000000001</v>
      </c>
      <c r="K63" s="233"/>
      <c r="L63" s="236"/>
      <c r="M63" s="236"/>
      <c r="N63" s="239"/>
      <c r="O63" s="242"/>
      <c r="P63" s="242"/>
      <c r="Q63" s="242"/>
      <c r="R63" s="224"/>
      <c r="S63" s="224"/>
      <c r="T63" s="252"/>
      <c r="U63" s="255"/>
      <c r="V63" s="227"/>
      <c r="W63" s="340"/>
      <c r="X63"/>
    </row>
    <row r="64" spans="1:24" ht="15.75" thickBot="1">
      <c r="A64" s="356"/>
      <c r="B64" s="61">
        <v>345615</v>
      </c>
      <c r="C64" s="49" t="s">
        <v>37</v>
      </c>
      <c r="D64" s="113">
        <v>36015</v>
      </c>
      <c r="E64" s="114">
        <v>16</v>
      </c>
      <c r="F64" s="115" t="s">
        <v>171</v>
      </c>
      <c r="G64" s="147" t="s">
        <v>338</v>
      </c>
      <c r="H64" s="147" t="s">
        <v>289</v>
      </c>
      <c r="I64" s="61">
        <v>57.6</v>
      </c>
      <c r="J64" s="128">
        <v>0.8859480000000001</v>
      </c>
      <c r="K64" s="234"/>
      <c r="L64" s="237"/>
      <c r="M64" s="237"/>
      <c r="N64" s="240"/>
      <c r="O64" s="243"/>
      <c r="P64" s="243"/>
      <c r="Q64" s="243"/>
      <c r="R64" s="225"/>
      <c r="S64" s="225"/>
      <c r="T64" s="253"/>
      <c r="U64" s="256"/>
      <c r="V64" s="228"/>
      <c r="W64" s="341"/>
      <c r="X64"/>
    </row>
    <row r="65" spans="1:24" ht="15">
      <c r="A65" s="345" t="s">
        <v>271</v>
      </c>
      <c r="B65" s="116">
        <v>307846</v>
      </c>
      <c r="C65" s="116" t="s">
        <v>37</v>
      </c>
      <c r="D65" s="111">
        <v>23503</v>
      </c>
      <c r="E65" s="117">
        <v>50</v>
      </c>
      <c r="F65" s="118" t="s">
        <v>51</v>
      </c>
      <c r="G65" s="149" t="s">
        <v>339</v>
      </c>
      <c r="H65" s="149" t="s">
        <v>180</v>
      </c>
      <c r="I65" s="116">
        <v>82.8</v>
      </c>
      <c r="J65" s="129">
        <v>0.6684570000000001</v>
      </c>
      <c r="K65" s="232"/>
      <c r="L65" s="351">
        <v>120</v>
      </c>
      <c r="M65" s="351">
        <v>125</v>
      </c>
      <c r="N65" s="351">
        <v>130</v>
      </c>
      <c r="O65" s="352">
        <v>47.5</v>
      </c>
      <c r="P65" s="353">
        <v>50</v>
      </c>
      <c r="Q65" s="353">
        <v>52.5</v>
      </c>
      <c r="R65" s="346">
        <v>110</v>
      </c>
      <c r="S65" s="346">
        <v>120</v>
      </c>
      <c r="T65" s="347">
        <v>130</v>
      </c>
      <c r="U65" s="332">
        <v>227.63129250000003</v>
      </c>
      <c r="V65" s="348">
        <v>227.63129250000003</v>
      </c>
      <c r="W65" s="349">
        <v>4</v>
      </c>
      <c r="X65"/>
    </row>
    <row r="66" spans="1:24" ht="15">
      <c r="A66" s="343"/>
      <c r="B66" s="34">
        <v>352115</v>
      </c>
      <c r="C66" s="34" t="s">
        <v>142</v>
      </c>
      <c r="D66" s="102">
        <v>22921</v>
      </c>
      <c r="E66" s="103">
        <v>52</v>
      </c>
      <c r="F66" s="104" t="s">
        <v>51</v>
      </c>
      <c r="G66" s="140" t="s">
        <v>340</v>
      </c>
      <c r="H66" s="140" t="s">
        <v>341</v>
      </c>
      <c r="I66" s="34">
        <v>63.8</v>
      </c>
      <c r="J66" s="125">
        <v>1.0637889999999999</v>
      </c>
      <c r="K66" s="233"/>
      <c r="L66" s="236"/>
      <c r="M66" s="236"/>
      <c r="N66" s="236"/>
      <c r="O66" s="249"/>
      <c r="P66" s="242"/>
      <c r="Q66" s="242"/>
      <c r="R66" s="224"/>
      <c r="S66" s="224"/>
      <c r="T66" s="252"/>
      <c r="U66" s="227"/>
      <c r="V66" s="227"/>
      <c r="W66" s="350"/>
      <c r="X66"/>
    </row>
    <row r="67" spans="1:24" ht="15.75" thickBot="1">
      <c r="A67" s="344"/>
      <c r="B67" s="67">
        <v>359389</v>
      </c>
      <c r="C67" s="67" t="s">
        <v>37</v>
      </c>
      <c r="D67" s="105">
        <v>17396</v>
      </c>
      <c r="E67" s="106">
        <v>67</v>
      </c>
      <c r="F67" s="107" t="s">
        <v>116</v>
      </c>
      <c r="G67" s="143" t="s">
        <v>342</v>
      </c>
      <c r="H67" s="143" t="s">
        <v>343</v>
      </c>
      <c r="I67" s="67">
        <v>75.8</v>
      </c>
      <c r="J67" s="126">
        <v>0.707358</v>
      </c>
      <c r="K67" s="234"/>
      <c r="L67" s="236"/>
      <c r="M67" s="236"/>
      <c r="N67" s="236"/>
      <c r="O67" s="249"/>
      <c r="P67" s="242"/>
      <c r="Q67" s="242"/>
      <c r="R67" s="224"/>
      <c r="S67" s="224"/>
      <c r="T67" s="252"/>
      <c r="U67" s="227"/>
      <c r="V67" s="227"/>
      <c r="W67" s="350"/>
      <c r="X67"/>
    </row>
    <row r="68" spans="1:24" ht="15">
      <c r="A68" s="345" t="s">
        <v>344</v>
      </c>
      <c r="B68" s="49">
        <v>320995</v>
      </c>
      <c r="C68" s="49" t="s">
        <v>37</v>
      </c>
      <c r="D68" s="112">
        <v>34557</v>
      </c>
      <c r="E68" s="109">
        <v>20</v>
      </c>
      <c r="F68" s="110" t="s">
        <v>39</v>
      </c>
      <c r="G68" s="145" t="s">
        <v>345</v>
      </c>
      <c r="H68" s="145" t="s">
        <v>346</v>
      </c>
      <c r="I68" s="49">
        <v>77.7</v>
      </c>
      <c r="J68" s="127">
        <v>0.695674</v>
      </c>
      <c r="K68" s="232"/>
      <c r="L68" s="235">
        <v>135</v>
      </c>
      <c r="M68" s="235">
        <v>145</v>
      </c>
      <c r="N68" s="235">
        <v>150</v>
      </c>
      <c r="O68" s="241">
        <v>40</v>
      </c>
      <c r="P68" s="241">
        <v>42.5</v>
      </c>
      <c r="Q68" s="241">
        <v>45</v>
      </c>
      <c r="R68" s="223">
        <v>135</v>
      </c>
      <c r="S68" s="223">
        <v>145</v>
      </c>
      <c r="T68" s="223">
        <v>155</v>
      </c>
      <c r="U68" s="254">
        <v>275.52461500000004</v>
      </c>
      <c r="V68" s="244">
        <v>275.52461500000004</v>
      </c>
      <c r="W68" s="339">
        <v>3</v>
      </c>
      <c r="X68"/>
    </row>
    <row r="69" spans="1:24" ht="15">
      <c r="A69" s="343"/>
      <c r="B69" s="34">
        <v>322523</v>
      </c>
      <c r="C69" s="34" t="s">
        <v>142</v>
      </c>
      <c r="D69" s="102">
        <v>33731</v>
      </c>
      <c r="E69" s="103">
        <v>22</v>
      </c>
      <c r="F69" s="104" t="s">
        <v>39</v>
      </c>
      <c r="G69" s="140" t="s">
        <v>347</v>
      </c>
      <c r="H69" s="140" t="s">
        <v>348</v>
      </c>
      <c r="I69" s="34">
        <v>54.8</v>
      </c>
      <c r="J69" s="125">
        <v>1.1967489999999998</v>
      </c>
      <c r="K69" s="233"/>
      <c r="L69" s="236"/>
      <c r="M69" s="236"/>
      <c r="N69" s="236"/>
      <c r="O69" s="242"/>
      <c r="P69" s="242"/>
      <c r="Q69" s="242"/>
      <c r="R69" s="224"/>
      <c r="S69" s="224"/>
      <c r="T69" s="224"/>
      <c r="U69" s="255"/>
      <c r="V69" s="227"/>
      <c r="W69" s="340"/>
      <c r="X69"/>
    </row>
    <row r="70" spans="1:24" ht="15.75" thickBot="1">
      <c r="A70" s="344"/>
      <c r="B70" s="61">
        <v>368765</v>
      </c>
      <c r="C70" s="61" t="s">
        <v>37</v>
      </c>
      <c r="D70" s="113">
        <v>35291</v>
      </c>
      <c r="E70" s="114">
        <v>18</v>
      </c>
      <c r="F70" s="115" t="s">
        <v>39</v>
      </c>
      <c r="G70" s="147" t="s">
        <v>349</v>
      </c>
      <c r="H70" s="147" t="s">
        <v>350</v>
      </c>
      <c r="I70" s="61">
        <v>69.1</v>
      </c>
      <c r="J70" s="128">
        <v>0.7569020000000001</v>
      </c>
      <c r="K70" s="234"/>
      <c r="L70" s="237"/>
      <c r="M70" s="237"/>
      <c r="N70" s="237"/>
      <c r="O70" s="243"/>
      <c r="P70" s="243"/>
      <c r="Q70" s="243"/>
      <c r="R70" s="225"/>
      <c r="S70" s="225"/>
      <c r="T70" s="225"/>
      <c r="U70" s="256"/>
      <c r="V70" s="228"/>
      <c r="W70" s="341"/>
      <c r="X70"/>
    </row>
    <row r="71" spans="1:24" ht="15.75">
      <c r="A71" s="342" t="s">
        <v>252</v>
      </c>
      <c r="B71" s="49">
        <v>355116</v>
      </c>
      <c r="C71" s="49" t="s">
        <v>37</v>
      </c>
      <c r="D71" s="112">
        <v>33659</v>
      </c>
      <c r="E71" s="109">
        <v>23</v>
      </c>
      <c r="F71" s="110" t="s">
        <v>39</v>
      </c>
      <c r="G71" s="145" t="s">
        <v>351</v>
      </c>
      <c r="H71" s="160" t="s">
        <v>352</v>
      </c>
      <c r="I71" s="49">
        <v>86.7</v>
      </c>
      <c r="J71" s="127">
        <v>0.6511100000000001</v>
      </c>
      <c r="K71" s="232"/>
      <c r="L71" s="235">
        <v>160</v>
      </c>
      <c r="M71" s="235">
        <v>170</v>
      </c>
      <c r="N71" s="238">
        <v>180</v>
      </c>
      <c r="O71" s="241">
        <v>105</v>
      </c>
      <c r="P71" s="241">
        <v>115</v>
      </c>
      <c r="Q71" s="248">
        <v>125</v>
      </c>
      <c r="R71" s="223">
        <v>170</v>
      </c>
      <c r="S71" s="223">
        <v>190</v>
      </c>
      <c r="T71" s="251">
        <v>200</v>
      </c>
      <c r="U71" s="332">
        <v>327.76147000000003</v>
      </c>
      <c r="V71" s="244">
        <v>327.76147000000003</v>
      </c>
      <c r="W71" s="339">
        <v>2</v>
      </c>
      <c r="X71"/>
    </row>
    <row r="72" spans="1:24" ht="15.75">
      <c r="A72" s="343"/>
      <c r="B72" s="34">
        <v>277550</v>
      </c>
      <c r="C72" s="34" t="s">
        <v>37</v>
      </c>
      <c r="D72" s="102">
        <v>33896</v>
      </c>
      <c r="E72" s="103">
        <v>22</v>
      </c>
      <c r="F72" s="104" t="s">
        <v>39</v>
      </c>
      <c r="G72" s="140" t="s">
        <v>353</v>
      </c>
      <c r="H72" s="161" t="s">
        <v>354</v>
      </c>
      <c r="I72" s="34">
        <v>64.9</v>
      </c>
      <c r="J72" s="125">
        <v>0.796226</v>
      </c>
      <c r="K72" s="233"/>
      <c r="L72" s="236"/>
      <c r="M72" s="236"/>
      <c r="N72" s="239"/>
      <c r="O72" s="242"/>
      <c r="P72" s="242"/>
      <c r="Q72" s="249"/>
      <c r="R72" s="224"/>
      <c r="S72" s="224"/>
      <c r="T72" s="252"/>
      <c r="U72" s="227"/>
      <c r="V72" s="227"/>
      <c r="W72" s="340"/>
      <c r="X72"/>
    </row>
    <row r="73" spans="1:24" ht="16.5" thickBot="1">
      <c r="A73" s="344"/>
      <c r="B73" s="130">
        <v>275339</v>
      </c>
      <c r="C73" s="61" t="s">
        <v>37</v>
      </c>
      <c r="D73" s="113">
        <v>34263</v>
      </c>
      <c r="E73" s="114">
        <v>21</v>
      </c>
      <c r="F73" s="115" t="s">
        <v>39</v>
      </c>
      <c r="G73" s="147" t="s">
        <v>355</v>
      </c>
      <c r="H73" s="162" t="s">
        <v>356</v>
      </c>
      <c r="I73" s="131">
        <v>84.5</v>
      </c>
      <c r="J73" s="128">
        <v>0.660562</v>
      </c>
      <c r="K73" s="234"/>
      <c r="L73" s="237"/>
      <c r="M73" s="237"/>
      <c r="N73" s="240"/>
      <c r="O73" s="243"/>
      <c r="P73" s="243"/>
      <c r="Q73" s="250"/>
      <c r="R73" s="225"/>
      <c r="S73" s="225"/>
      <c r="T73" s="253"/>
      <c r="U73" s="227"/>
      <c r="V73" s="228"/>
      <c r="W73" s="341"/>
      <c r="X73"/>
    </row>
    <row r="74" spans="1:24" ht="15">
      <c r="A74" s="38"/>
      <c r="B74" s="38"/>
      <c r="C74" s="38"/>
      <c r="D74" s="39"/>
      <c r="E74" s="26"/>
      <c r="F74" s="26"/>
      <c r="G74" s="38"/>
      <c r="H74" s="20"/>
      <c r="I74" s="27"/>
      <c r="J74" s="28"/>
      <c r="K74" s="38"/>
      <c r="L74" s="38"/>
      <c r="M74" s="38"/>
      <c r="N74" s="38"/>
      <c r="O74" s="38"/>
      <c r="P74" s="38"/>
      <c r="Q74" s="38"/>
      <c r="R74" s="38"/>
      <c r="S74" s="89"/>
      <c r="T74" s="89"/>
      <c r="U74" s="314"/>
      <c r="V74" s="315"/>
      <c r="W74" s="38"/>
      <c r="X74"/>
    </row>
    <row r="75" spans="1:24" ht="15">
      <c r="A75" s="316" t="s">
        <v>104</v>
      </c>
      <c r="B75" s="317"/>
      <c r="C75" s="121"/>
      <c r="D75" s="122"/>
      <c r="E75" s="123"/>
      <c r="F75" s="123"/>
      <c r="G75" s="124"/>
      <c r="H75" s="318" t="s">
        <v>105</v>
      </c>
      <c r="I75" s="319"/>
      <c r="J75" s="320"/>
      <c r="K75" s="318" t="s">
        <v>106</v>
      </c>
      <c r="L75" s="319"/>
      <c r="M75" s="319"/>
      <c r="N75" s="320"/>
      <c r="O75" s="321" t="s">
        <v>107</v>
      </c>
      <c r="P75" s="322"/>
      <c r="Q75" s="323"/>
      <c r="R75" s="318" t="s">
        <v>108</v>
      </c>
      <c r="S75" s="319"/>
      <c r="T75" s="320"/>
      <c r="U75" s="280"/>
      <c r="V75" s="280"/>
      <c r="W75" s="98"/>
      <c r="X75"/>
    </row>
    <row r="76" spans="1:24" ht="15">
      <c r="A76" s="324"/>
      <c r="B76" s="325"/>
      <c r="C76" s="325"/>
      <c r="D76" s="325"/>
      <c r="E76" s="325"/>
      <c r="F76" s="325"/>
      <c r="G76" s="326"/>
      <c r="H76" s="327"/>
      <c r="I76" s="328"/>
      <c r="J76" s="329"/>
      <c r="K76" s="330"/>
      <c r="L76" s="330"/>
      <c r="M76" s="330"/>
      <c r="N76" s="331"/>
      <c r="O76" s="333"/>
      <c r="P76" s="334"/>
      <c r="Q76" s="335"/>
      <c r="R76" s="336"/>
      <c r="S76" s="337"/>
      <c r="T76" s="338"/>
      <c r="U76" s="280"/>
      <c r="V76" s="280"/>
      <c r="W76" s="98"/>
      <c r="X76"/>
    </row>
    <row r="77" spans="1:24" s="38" customFormat="1" ht="15">
      <c r="A77" s="20"/>
      <c r="D77" s="39"/>
      <c r="E77" s="26"/>
      <c r="F77" s="26"/>
      <c r="H77" s="20"/>
      <c r="I77" s="27"/>
      <c r="J77" s="28"/>
      <c r="U77" s="30"/>
      <c r="V77" s="30"/>
      <c r="W77" s="30"/>
      <c r="X77" s="30"/>
    </row>
    <row r="78" spans="1:24" s="38" customFormat="1" ht="15">
      <c r="A78" s="20"/>
      <c r="D78" s="39"/>
      <c r="E78" s="26"/>
      <c r="F78" s="26"/>
      <c r="H78" s="20"/>
      <c r="I78" s="27"/>
      <c r="J78" s="28"/>
      <c r="U78" s="30"/>
      <c r="V78" s="30"/>
      <c r="W78" s="30"/>
      <c r="X78" s="30"/>
    </row>
    <row r="79" spans="1:24" s="38" customFormat="1" ht="15">
      <c r="A79" s="20"/>
      <c r="D79" s="39"/>
      <c r="E79" s="26"/>
      <c r="F79" s="26"/>
      <c r="H79" s="20"/>
      <c r="I79" s="27"/>
      <c r="J79" s="28"/>
      <c r="U79" s="30"/>
      <c r="V79" s="30"/>
      <c r="W79" s="30"/>
      <c r="X79" s="30"/>
    </row>
    <row r="80" spans="1:24" s="38" customFormat="1" ht="15">
      <c r="A80" s="20"/>
      <c r="D80" s="39"/>
      <c r="E80" s="26"/>
      <c r="F80" s="26"/>
      <c r="H80" s="20"/>
      <c r="I80" s="27"/>
      <c r="J80" s="28"/>
      <c r="U80" s="30"/>
      <c r="V80" s="30"/>
      <c r="W80" s="30"/>
      <c r="X80" s="30"/>
    </row>
    <row r="81" spans="1:24" s="38" customFormat="1" ht="15">
      <c r="A81" s="20"/>
      <c r="D81" s="39"/>
      <c r="E81" s="26"/>
      <c r="F81" s="26"/>
      <c r="H81" s="20"/>
      <c r="I81" s="27"/>
      <c r="J81" s="28"/>
      <c r="U81" s="30"/>
      <c r="V81" s="30"/>
      <c r="W81" s="30"/>
      <c r="X81" s="30"/>
    </row>
    <row r="82" spans="1:24" s="38" customFormat="1" ht="15">
      <c r="A82" s="20"/>
      <c r="D82" s="39"/>
      <c r="E82" s="26"/>
      <c r="F82" s="26"/>
      <c r="H82" s="20"/>
      <c r="I82" s="27"/>
      <c r="J82" s="28"/>
      <c r="U82" s="30"/>
      <c r="V82" s="30"/>
      <c r="W82" s="30"/>
      <c r="X82" s="30"/>
    </row>
    <row r="83" spans="1:24" s="38" customFormat="1" ht="15">
      <c r="A83" s="20"/>
      <c r="D83" s="39"/>
      <c r="E83" s="26"/>
      <c r="F83" s="26"/>
      <c r="H83" s="20"/>
      <c r="I83" s="27"/>
      <c r="J83" s="28"/>
      <c r="U83" s="30"/>
      <c r="V83" s="30"/>
      <c r="W83" s="30"/>
      <c r="X83" s="30"/>
    </row>
    <row r="84" spans="1:24" s="38" customFormat="1" ht="15">
      <c r="A84" s="20"/>
      <c r="D84" s="39"/>
      <c r="E84" s="26"/>
      <c r="F84" s="26"/>
      <c r="H84" s="20"/>
      <c r="I84" s="27"/>
      <c r="J84" s="28"/>
      <c r="U84" s="30"/>
      <c r="V84" s="30"/>
      <c r="W84" s="30"/>
      <c r="X84" s="30"/>
    </row>
    <row r="85" spans="1:24" s="38" customFormat="1" ht="15">
      <c r="A85" s="20"/>
      <c r="D85" s="39"/>
      <c r="E85" s="26"/>
      <c r="F85" s="26"/>
      <c r="H85" s="20"/>
      <c r="I85" s="27"/>
      <c r="J85" s="28"/>
      <c r="U85" s="30"/>
      <c r="V85" s="30"/>
      <c r="W85" s="30"/>
      <c r="X85" s="30"/>
    </row>
    <row r="86" spans="1:24" s="38" customFormat="1" ht="15">
      <c r="A86" s="20"/>
      <c r="D86" s="39"/>
      <c r="E86" s="26"/>
      <c r="F86" s="26"/>
      <c r="H86" s="20"/>
      <c r="I86" s="27"/>
      <c r="J86" s="28"/>
      <c r="U86" s="30"/>
      <c r="V86" s="30"/>
      <c r="W86" s="30"/>
      <c r="X86" s="30"/>
    </row>
    <row r="87" spans="1:24" s="38" customFormat="1" ht="15">
      <c r="A87" s="20"/>
      <c r="D87" s="39"/>
      <c r="E87" s="26"/>
      <c r="F87" s="26"/>
      <c r="H87" s="20"/>
      <c r="I87" s="27"/>
      <c r="J87" s="28"/>
      <c r="U87" s="30"/>
      <c r="V87" s="30"/>
      <c r="W87" s="30"/>
      <c r="X87" s="30"/>
    </row>
    <row r="88" spans="1:24" s="38" customFormat="1" ht="15">
      <c r="A88" s="20"/>
      <c r="D88" s="39"/>
      <c r="E88" s="26"/>
      <c r="F88" s="26"/>
      <c r="H88" s="20"/>
      <c r="I88" s="27"/>
      <c r="J88" s="28"/>
      <c r="U88" s="30"/>
      <c r="V88" s="30"/>
      <c r="W88" s="30"/>
      <c r="X88" s="30"/>
    </row>
    <row r="89" spans="1:24" s="38" customFormat="1" ht="15">
      <c r="A89" s="20"/>
      <c r="D89" s="39"/>
      <c r="E89" s="26"/>
      <c r="F89" s="26"/>
      <c r="H89" s="20"/>
      <c r="I89" s="27"/>
      <c r="J89" s="28"/>
      <c r="U89" s="30"/>
      <c r="V89" s="30"/>
      <c r="W89" s="30"/>
      <c r="X89" s="30"/>
    </row>
    <row r="90" spans="1:24" s="38" customFormat="1" ht="15">
      <c r="A90" s="20"/>
      <c r="D90" s="39"/>
      <c r="E90" s="26"/>
      <c r="F90" s="26"/>
      <c r="H90" s="20"/>
      <c r="I90" s="27"/>
      <c r="J90" s="28"/>
      <c r="U90" s="30"/>
      <c r="V90" s="30"/>
      <c r="W90" s="30"/>
      <c r="X90" s="30"/>
    </row>
    <row r="91" spans="1:24" s="38" customFormat="1" ht="15">
      <c r="A91" s="20"/>
      <c r="D91" s="39"/>
      <c r="E91" s="26"/>
      <c r="F91" s="26"/>
      <c r="H91" s="20"/>
      <c r="I91" s="27"/>
      <c r="J91" s="28"/>
      <c r="U91" s="30"/>
      <c r="V91" s="30"/>
      <c r="W91" s="30"/>
      <c r="X91" s="30"/>
    </row>
    <row r="92" spans="1:24" s="38" customFormat="1" ht="15">
      <c r="A92" s="20"/>
      <c r="D92" s="39"/>
      <c r="E92" s="26"/>
      <c r="F92" s="26"/>
      <c r="H92" s="20"/>
      <c r="I92" s="27"/>
      <c r="J92" s="28"/>
      <c r="U92" s="30"/>
      <c r="V92" s="30"/>
      <c r="W92" s="30"/>
      <c r="X92" s="30"/>
    </row>
    <row r="93" spans="1:24" s="38" customFormat="1" ht="15">
      <c r="A93" s="20"/>
      <c r="D93" s="39"/>
      <c r="E93" s="26"/>
      <c r="F93" s="26"/>
      <c r="H93" s="20"/>
      <c r="I93" s="27"/>
      <c r="J93" s="28"/>
      <c r="U93" s="30"/>
      <c r="V93" s="30"/>
      <c r="W93" s="30"/>
      <c r="X93" s="30"/>
    </row>
    <row r="94" spans="1:24" s="38" customFormat="1" ht="15">
      <c r="A94" s="20"/>
      <c r="D94" s="39"/>
      <c r="E94" s="26"/>
      <c r="F94" s="26"/>
      <c r="H94" s="20"/>
      <c r="I94" s="27"/>
      <c r="J94" s="28"/>
      <c r="U94" s="30"/>
      <c r="V94" s="30"/>
      <c r="W94" s="30"/>
      <c r="X94" s="30"/>
    </row>
    <row r="95" spans="1:24" s="38" customFormat="1" ht="15">
      <c r="A95" s="20"/>
      <c r="D95" s="39"/>
      <c r="E95" s="26"/>
      <c r="F95" s="26"/>
      <c r="H95" s="20"/>
      <c r="I95" s="27"/>
      <c r="J95" s="28"/>
      <c r="U95" s="30"/>
      <c r="V95" s="30"/>
      <c r="W95" s="30"/>
      <c r="X95" s="30"/>
    </row>
    <row r="96" spans="1:24" s="38" customFormat="1" ht="15">
      <c r="A96" s="20"/>
      <c r="D96" s="39"/>
      <c r="E96" s="26"/>
      <c r="F96" s="26"/>
      <c r="H96" s="20"/>
      <c r="I96" s="27"/>
      <c r="J96" s="28"/>
      <c r="U96" s="30"/>
      <c r="V96" s="30"/>
      <c r="W96" s="30"/>
      <c r="X96" s="30"/>
    </row>
    <row r="97" spans="1:24" s="38" customFormat="1" ht="15">
      <c r="A97" s="20"/>
      <c r="D97" s="39"/>
      <c r="E97" s="26"/>
      <c r="F97" s="26"/>
      <c r="H97" s="20"/>
      <c r="I97" s="27"/>
      <c r="J97" s="28"/>
      <c r="U97" s="30"/>
      <c r="V97" s="30"/>
      <c r="W97" s="30"/>
      <c r="X97" s="30"/>
    </row>
    <row r="98" spans="1:24" s="38" customFormat="1" ht="15">
      <c r="A98" s="20"/>
      <c r="D98" s="39"/>
      <c r="E98" s="26"/>
      <c r="F98" s="26"/>
      <c r="H98" s="20"/>
      <c r="I98" s="27"/>
      <c r="J98" s="28"/>
      <c r="U98" s="30"/>
      <c r="V98" s="30"/>
      <c r="W98" s="30"/>
      <c r="X98" s="30"/>
    </row>
    <row r="99" spans="1:24" s="38" customFormat="1" ht="15">
      <c r="A99" s="20"/>
      <c r="D99" s="39"/>
      <c r="E99" s="26"/>
      <c r="F99" s="26"/>
      <c r="H99" s="20"/>
      <c r="I99" s="27"/>
      <c r="J99" s="28"/>
      <c r="U99" s="30"/>
      <c r="V99" s="30"/>
      <c r="W99" s="30"/>
      <c r="X99" s="30"/>
    </row>
    <row r="100" spans="1:24" s="38" customFormat="1" ht="15">
      <c r="A100" s="20"/>
      <c r="D100" s="39"/>
      <c r="E100" s="26"/>
      <c r="F100" s="26"/>
      <c r="H100" s="20"/>
      <c r="I100" s="27"/>
      <c r="J100" s="28"/>
      <c r="U100" s="30"/>
      <c r="V100" s="30"/>
      <c r="W100" s="30"/>
      <c r="X100" s="30"/>
    </row>
    <row r="101" spans="1:24" s="38" customFormat="1" ht="15">
      <c r="A101" s="20"/>
      <c r="D101" s="39"/>
      <c r="E101" s="26"/>
      <c r="F101" s="26"/>
      <c r="H101" s="20"/>
      <c r="I101" s="27"/>
      <c r="J101" s="28"/>
      <c r="U101" s="30"/>
      <c r="V101" s="30"/>
      <c r="W101" s="30"/>
      <c r="X101" s="30"/>
    </row>
    <row r="102" spans="1:24" s="38" customFormat="1" ht="15">
      <c r="A102" s="20"/>
      <c r="D102" s="39"/>
      <c r="E102" s="26"/>
      <c r="F102" s="26"/>
      <c r="H102" s="20"/>
      <c r="I102" s="27"/>
      <c r="J102" s="28"/>
      <c r="U102" s="30"/>
      <c r="V102" s="30"/>
      <c r="W102" s="30"/>
      <c r="X102" s="30"/>
    </row>
    <row r="103" spans="1:24" s="38" customFormat="1" ht="15">
      <c r="A103" s="20"/>
      <c r="D103" s="39"/>
      <c r="E103" s="26"/>
      <c r="F103" s="26"/>
      <c r="H103" s="20"/>
      <c r="I103" s="27"/>
      <c r="J103" s="28"/>
      <c r="U103" s="30"/>
      <c r="V103" s="30"/>
      <c r="W103" s="30"/>
      <c r="X103" s="30"/>
    </row>
    <row r="104" spans="1:24" s="38" customFormat="1" ht="15">
      <c r="A104" s="20"/>
      <c r="D104" s="39"/>
      <c r="E104" s="26"/>
      <c r="F104" s="26"/>
      <c r="H104" s="20"/>
      <c r="I104" s="27"/>
      <c r="J104" s="28"/>
      <c r="U104" s="30"/>
      <c r="V104" s="30"/>
      <c r="W104" s="30"/>
      <c r="X104" s="30"/>
    </row>
    <row r="105" spans="1:24" s="38" customFormat="1" ht="15">
      <c r="A105" s="20"/>
      <c r="D105" s="39"/>
      <c r="E105" s="26"/>
      <c r="F105" s="26"/>
      <c r="H105" s="20"/>
      <c r="I105" s="27"/>
      <c r="J105" s="28"/>
      <c r="U105" s="30"/>
      <c r="V105" s="30"/>
      <c r="W105" s="30"/>
      <c r="X105" s="30"/>
    </row>
    <row r="106" spans="1:24" s="38" customFormat="1" ht="15">
      <c r="A106" s="20"/>
      <c r="D106" s="39"/>
      <c r="E106" s="26"/>
      <c r="F106" s="26"/>
      <c r="H106" s="20"/>
      <c r="I106" s="27"/>
      <c r="J106" s="28"/>
      <c r="U106" s="30"/>
      <c r="V106" s="30"/>
      <c r="W106" s="30"/>
      <c r="X106" s="30"/>
    </row>
    <row r="107" spans="1:24" s="38" customFormat="1" ht="15">
      <c r="A107" s="20"/>
      <c r="D107" s="39"/>
      <c r="E107" s="26"/>
      <c r="F107" s="26"/>
      <c r="H107" s="20"/>
      <c r="I107" s="27"/>
      <c r="J107" s="28"/>
      <c r="U107" s="30"/>
      <c r="V107" s="30"/>
      <c r="W107" s="30"/>
      <c r="X107" s="30"/>
    </row>
    <row r="108" spans="1:24" s="38" customFormat="1" ht="15">
      <c r="A108" s="20"/>
      <c r="D108" s="39"/>
      <c r="E108" s="26"/>
      <c r="F108" s="26"/>
      <c r="H108" s="20"/>
      <c r="I108" s="27"/>
      <c r="J108" s="28"/>
      <c r="U108" s="30"/>
      <c r="V108" s="30"/>
      <c r="W108" s="30"/>
      <c r="X108" s="30"/>
    </row>
    <row r="109" spans="1:24" s="38" customFormat="1" ht="15">
      <c r="A109" s="20"/>
      <c r="D109" s="39"/>
      <c r="E109" s="26"/>
      <c r="F109" s="26"/>
      <c r="H109" s="20"/>
      <c r="I109" s="27"/>
      <c r="J109" s="28"/>
      <c r="U109" s="30"/>
      <c r="V109" s="30"/>
      <c r="W109" s="30"/>
      <c r="X109" s="30"/>
    </row>
    <row r="110" spans="1:24" s="38" customFormat="1" ht="15">
      <c r="A110" s="20"/>
      <c r="D110" s="39"/>
      <c r="E110" s="26"/>
      <c r="F110" s="26"/>
      <c r="H110" s="20"/>
      <c r="I110" s="27"/>
      <c r="J110" s="28"/>
      <c r="U110" s="30"/>
      <c r="V110" s="30"/>
      <c r="W110" s="30"/>
      <c r="X110" s="30"/>
    </row>
    <row r="111" spans="1:24" s="38" customFormat="1" ht="15">
      <c r="A111" s="20"/>
      <c r="D111" s="39"/>
      <c r="E111" s="26"/>
      <c r="F111" s="26"/>
      <c r="H111" s="20"/>
      <c r="I111" s="27"/>
      <c r="J111" s="28"/>
      <c r="U111" s="30"/>
      <c r="V111" s="30"/>
      <c r="W111" s="30"/>
      <c r="X111" s="30"/>
    </row>
    <row r="112" spans="1:24" s="38" customFormat="1" ht="15">
      <c r="A112" s="20"/>
      <c r="D112" s="39"/>
      <c r="E112" s="26"/>
      <c r="F112" s="26"/>
      <c r="H112" s="20"/>
      <c r="I112" s="27"/>
      <c r="J112" s="28"/>
      <c r="U112" s="30"/>
      <c r="V112" s="30"/>
      <c r="W112" s="30"/>
      <c r="X112" s="30"/>
    </row>
    <row r="113" spans="1:24" s="38" customFormat="1" ht="15">
      <c r="A113" s="20"/>
      <c r="D113" s="39"/>
      <c r="E113" s="26"/>
      <c r="F113" s="26"/>
      <c r="H113" s="20"/>
      <c r="I113" s="27"/>
      <c r="J113" s="28"/>
      <c r="U113" s="30"/>
      <c r="V113" s="30"/>
      <c r="W113" s="30"/>
      <c r="X113" s="30"/>
    </row>
    <row r="114" spans="1:24" s="38" customFormat="1" ht="15">
      <c r="A114" s="20"/>
      <c r="D114" s="39"/>
      <c r="E114" s="26"/>
      <c r="F114" s="26"/>
      <c r="H114" s="20"/>
      <c r="I114" s="27"/>
      <c r="J114" s="28"/>
      <c r="U114" s="30"/>
      <c r="V114" s="30"/>
      <c r="W114" s="30"/>
      <c r="X114" s="30"/>
    </row>
    <row r="115" spans="1:24" s="38" customFormat="1" ht="15">
      <c r="A115" s="20"/>
      <c r="D115" s="39"/>
      <c r="E115" s="26"/>
      <c r="F115" s="26"/>
      <c r="H115" s="20"/>
      <c r="I115" s="27"/>
      <c r="J115" s="28"/>
      <c r="U115" s="30"/>
      <c r="V115" s="30"/>
      <c r="W115" s="30"/>
      <c r="X115" s="30"/>
    </row>
    <row r="116" spans="1:24" s="38" customFormat="1" ht="15">
      <c r="A116" s="20"/>
      <c r="D116" s="39"/>
      <c r="E116" s="26"/>
      <c r="F116" s="26"/>
      <c r="H116" s="20"/>
      <c r="I116" s="27"/>
      <c r="J116" s="28"/>
      <c r="U116" s="30"/>
      <c r="V116" s="30"/>
      <c r="W116" s="30"/>
      <c r="X116" s="30"/>
    </row>
    <row r="117" spans="1:24" s="38" customFormat="1" ht="15">
      <c r="A117" s="20"/>
      <c r="D117" s="39"/>
      <c r="E117" s="26"/>
      <c r="F117" s="26"/>
      <c r="H117" s="20"/>
      <c r="I117" s="27"/>
      <c r="J117" s="28"/>
      <c r="U117" s="30"/>
      <c r="V117" s="30"/>
      <c r="W117" s="30"/>
      <c r="X117" s="30"/>
    </row>
    <row r="118" spans="1:24" s="38" customFormat="1" ht="15">
      <c r="A118" s="20"/>
      <c r="D118" s="39"/>
      <c r="E118" s="26"/>
      <c r="F118" s="26"/>
      <c r="H118" s="20"/>
      <c r="I118" s="27"/>
      <c r="J118" s="28"/>
      <c r="U118" s="30"/>
      <c r="V118" s="30"/>
      <c r="W118" s="30"/>
      <c r="X118" s="30"/>
    </row>
    <row r="119" spans="1:24" s="38" customFormat="1" ht="15">
      <c r="A119" s="20"/>
      <c r="D119" s="39"/>
      <c r="E119" s="26"/>
      <c r="F119" s="26"/>
      <c r="H119" s="20"/>
      <c r="I119" s="27"/>
      <c r="J119" s="28"/>
      <c r="U119" s="30"/>
      <c r="V119" s="30"/>
      <c r="W119" s="30"/>
      <c r="X119" s="30"/>
    </row>
    <row r="120" spans="1:24" s="38" customFormat="1" ht="15">
      <c r="A120" s="20"/>
      <c r="D120" s="39"/>
      <c r="E120" s="26"/>
      <c r="F120" s="26"/>
      <c r="H120" s="20"/>
      <c r="I120" s="27"/>
      <c r="J120" s="28"/>
      <c r="U120" s="30"/>
      <c r="V120" s="30"/>
      <c r="W120" s="30"/>
      <c r="X120" s="30"/>
    </row>
    <row r="121" spans="1:24" s="38" customFormat="1" ht="15">
      <c r="A121" s="20"/>
      <c r="D121" s="39"/>
      <c r="E121" s="26"/>
      <c r="F121" s="26"/>
      <c r="H121" s="20"/>
      <c r="I121" s="27"/>
      <c r="J121" s="28"/>
      <c r="U121" s="30"/>
      <c r="V121" s="30"/>
      <c r="W121" s="30"/>
      <c r="X121" s="30"/>
    </row>
    <row r="122" spans="1:24" s="38" customFormat="1" ht="15">
      <c r="A122" s="20"/>
      <c r="D122" s="39"/>
      <c r="E122" s="26"/>
      <c r="F122" s="26"/>
      <c r="H122" s="20"/>
      <c r="I122" s="27"/>
      <c r="J122" s="28"/>
      <c r="U122" s="30"/>
      <c r="V122" s="30"/>
      <c r="W122" s="30"/>
      <c r="X122" s="30"/>
    </row>
    <row r="123" spans="1:24" s="38" customFormat="1" ht="15">
      <c r="A123" s="20"/>
      <c r="D123" s="39"/>
      <c r="E123" s="26"/>
      <c r="F123" s="26"/>
      <c r="H123" s="20"/>
      <c r="I123" s="27"/>
      <c r="J123" s="28"/>
      <c r="U123" s="30"/>
      <c r="V123" s="30"/>
      <c r="W123" s="30"/>
      <c r="X123" s="30"/>
    </row>
    <row r="124" spans="1:24" s="38" customFormat="1" ht="15">
      <c r="A124" s="20"/>
      <c r="D124" s="39"/>
      <c r="E124" s="26"/>
      <c r="F124" s="26"/>
      <c r="H124" s="20"/>
      <c r="I124" s="27"/>
      <c r="J124" s="28"/>
      <c r="U124" s="30"/>
      <c r="V124" s="30"/>
      <c r="W124" s="30"/>
      <c r="X124" s="30"/>
    </row>
    <row r="125" spans="1:24" s="38" customFormat="1" ht="15">
      <c r="A125" s="20"/>
      <c r="D125" s="39"/>
      <c r="E125" s="26"/>
      <c r="F125" s="26"/>
      <c r="H125" s="20"/>
      <c r="I125" s="27"/>
      <c r="J125" s="28"/>
      <c r="U125" s="30"/>
      <c r="V125" s="30"/>
      <c r="W125" s="30"/>
      <c r="X125" s="30"/>
    </row>
    <row r="126" spans="1:24" s="38" customFormat="1" ht="15">
      <c r="A126" s="20"/>
      <c r="D126" s="39"/>
      <c r="E126" s="26"/>
      <c r="F126" s="26"/>
      <c r="H126" s="20"/>
      <c r="I126" s="27"/>
      <c r="J126" s="28"/>
      <c r="U126" s="30"/>
      <c r="V126" s="30"/>
      <c r="W126" s="30"/>
      <c r="X126" s="30"/>
    </row>
    <row r="127" spans="1:24" s="38" customFormat="1" ht="15">
      <c r="A127" s="20"/>
      <c r="D127" s="39"/>
      <c r="E127" s="26"/>
      <c r="F127" s="26"/>
      <c r="H127" s="20"/>
      <c r="I127" s="27"/>
      <c r="J127" s="28"/>
      <c r="U127" s="30"/>
      <c r="V127" s="30"/>
      <c r="W127" s="30"/>
      <c r="X127" s="30"/>
    </row>
    <row r="128" spans="1:24" s="38" customFormat="1" ht="15">
      <c r="A128" s="20"/>
      <c r="D128" s="39"/>
      <c r="E128" s="26"/>
      <c r="F128" s="26"/>
      <c r="H128" s="20"/>
      <c r="I128" s="27"/>
      <c r="J128" s="28"/>
      <c r="U128" s="30"/>
      <c r="V128" s="30"/>
      <c r="W128" s="30"/>
      <c r="X128" s="30"/>
    </row>
    <row r="129" spans="1:24" s="38" customFormat="1" ht="15">
      <c r="A129" s="20"/>
      <c r="D129" s="39"/>
      <c r="E129" s="26"/>
      <c r="F129" s="26"/>
      <c r="H129" s="20"/>
      <c r="I129" s="27"/>
      <c r="J129" s="28"/>
      <c r="U129" s="30"/>
      <c r="V129" s="30"/>
      <c r="W129" s="30"/>
      <c r="X129" s="30"/>
    </row>
    <row r="130" spans="1:24" s="38" customFormat="1" ht="15">
      <c r="A130" s="20"/>
      <c r="D130" s="39"/>
      <c r="E130" s="26"/>
      <c r="F130" s="26"/>
      <c r="H130" s="20"/>
      <c r="I130" s="27"/>
      <c r="J130" s="28"/>
      <c r="U130" s="30"/>
      <c r="V130" s="30"/>
      <c r="W130" s="30"/>
      <c r="X130" s="30"/>
    </row>
    <row r="131" spans="1:24" s="38" customFormat="1" ht="15">
      <c r="A131" s="20"/>
      <c r="D131" s="39"/>
      <c r="E131" s="26"/>
      <c r="F131" s="26"/>
      <c r="H131" s="20"/>
      <c r="I131" s="27"/>
      <c r="J131" s="28"/>
      <c r="U131" s="30"/>
      <c r="V131" s="30"/>
      <c r="W131" s="30"/>
      <c r="X131" s="30"/>
    </row>
    <row r="132" spans="1:24" s="38" customFormat="1" ht="15">
      <c r="A132" s="20"/>
      <c r="D132" s="39"/>
      <c r="E132" s="26"/>
      <c r="F132" s="26"/>
      <c r="H132" s="20"/>
      <c r="I132" s="27"/>
      <c r="J132" s="28"/>
      <c r="U132" s="30"/>
      <c r="V132" s="30"/>
      <c r="W132" s="30"/>
      <c r="X132" s="30"/>
    </row>
    <row r="133" spans="1:24" s="38" customFormat="1" ht="15">
      <c r="A133" s="20"/>
      <c r="D133" s="39"/>
      <c r="E133" s="26"/>
      <c r="F133" s="26"/>
      <c r="H133" s="20"/>
      <c r="I133" s="27"/>
      <c r="J133" s="28"/>
      <c r="U133" s="30"/>
      <c r="V133" s="30"/>
      <c r="W133" s="30"/>
      <c r="X133" s="30"/>
    </row>
    <row r="134" spans="1:24" s="38" customFormat="1" ht="15">
      <c r="A134" s="20"/>
      <c r="D134" s="39"/>
      <c r="E134" s="26"/>
      <c r="F134" s="26"/>
      <c r="H134" s="20"/>
      <c r="I134" s="27"/>
      <c r="J134" s="28"/>
      <c r="U134" s="30"/>
      <c r="V134" s="30"/>
      <c r="W134" s="30"/>
      <c r="X134" s="30"/>
    </row>
    <row r="135" spans="1:24" s="38" customFormat="1" ht="15">
      <c r="A135" s="20"/>
      <c r="D135" s="39"/>
      <c r="E135" s="26"/>
      <c r="F135" s="26"/>
      <c r="H135" s="20"/>
      <c r="I135" s="27"/>
      <c r="J135" s="28"/>
      <c r="U135" s="30"/>
      <c r="V135" s="30"/>
      <c r="W135" s="30"/>
      <c r="X135" s="30"/>
    </row>
    <row r="136" spans="1:24" s="38" customFormat="1" ht="15">
      <c r="A136" s="20"/>
      <c r="D136" s="39"/>
      <c r="E136" s="26"/>
      <c r="F136" s="26"/>
      <c r="H136" s="20"/>
      <c r="I136" s="27"/>
      <c r="J136" s="28"/>
      <c r="U136" s="30"/>
      <c r="V136" s="30"/>
      <c r="W136" s="30"/>
      <c r="X136" s="30"/>
    </row>
    <row r="137" spans="1:24" s="38" customFormat="1" ht="15">
      <c r="A137" s="20"/>
      <c r="D137" s="39"/>
      <c r="E137" s="26"/>
      <c r="F137" s="26"/>
      <c r="H137" s="20"/>
      <c r="I137" s="27"/>
      <c r="J137" s="28"/>
      <c r="U137" s="30"/>
      <c r="V137" s="30"/>
      <c r="W137" s="30"/>
      <c r="X137" s="30"/>
    </row>
    <row r="138" spans="1:24" s="38" customFormat="1" ht="15">
      <c r="A138" s="20"/>
      <c r="D138" s="39"/>
      <c r="E138" s="26"/>
      <c r="F138" s="26"/>
      <c r="H138" s="20"/>
      <c r="I138" s="27"/>
      <c r="J138" s="28"/>
      <c r="U138" s="30"/>
      <c r="V138" s="30"/>
      <c r="W138" s="30"/>
      <c r="X138" s="30"/>
    </row>
    <row r="139" spans="1:24" s="38" customFormat="1" ht="15">
      <c r="A139" s="20"/>
      <c r="D139" s="39"/>
      <c r="E139" s="26"/>
      <c r="F139" s="26"/>
      <c r="H139" s="20"/>
      <c r="I139" s="27"/>
      <c r="J139" s="28"/>
      <c r="U139" s="30"/>
      <c r="V139" s="30"/>
      <c r="W139" s="30"/>
      <c r="X139" s="30"/>
    </row>
    <row r="140" spans="1:24" s="38" customFormat="1" ht="15">
      <c r="A140" s="20"/>
      <c r="D140" s="39"/>
      <c r="E140" s="26"/>
      <c r="F140" s="26"/>
      <c r="H140" s="20"/>
      <c r="I140" s="27"/>
      <c r="J140" s="28"/>
      <c r="U140" s="30"/>
      <c r="V140" s="30"/>
      <c r="W140" s="30"/>
      <c r="X140" s="30"/>
    </row>
    <row r="141" spans="1:24" s="38" customFormat="1" ht="15">
      <c r="A141" s="20"/>
      <c r="D141" s="39"/>
      <c r="E141" s="26"/>
      <c r="F141" s="26"/>
      <c r="H141" s="20"/>
      <c r="I141" s="27"/>
      <c r="J141" s="28"/>
      <c r="U141" s="30"/>
      <c r="V141" s="30"/>
      <c r="W141" s="30"/>
      <c r="X141" s="30"/>
    </row>
    <row r="142" spans="1:24" s="38" customFormat="1" ht="15">
      <c r="A142" s="20"/>
      <c r="D142" s="39"/>
      <c r="E142" s="26"/>
      <c r="F142" s="26"/>
      <c r="H142" s="20"/>
      <c r="I142" s="27"/>
      <c r="J142" s="28"/>
      <c r="U142" s="30"/>
      <c r="V142" s="30"/>
      <c r="W142" s="30"/>
      <c r="X142" s="30"/>
    </row>
    <row r="143" spans="1:24" s="38" customFormat="1" ht="15">
      <c r="A143" s="20"/>
      <c r="D143" s="39"/>
      <c r="E143" s="26"/>
      <c r="F143" s="26"/>
      <c r="H143" s="20"/>
      <c r="I143" s="27"/>
      <c r="J143" s="28"/>
      <c r="U143" s="30"/>
      <c r="V143" s="30"/>
      <c r="W143" s="30"/>
      <c r="X143" s="30"/>
    </row>
    <row r="144" spans="1:24" s="38" customFormat="1" ht="15">
      <c r="A144" s="20"/>
      <c r="D144" s="39"/>
      <c r="E144" s="26"/>
      <c r="F144" s="26"/>
      <c r="H144" s="20"/>
      <c r="I144" s="27"/>
      <c r="J144" s="28"/>
      <c r="U144" s="30"/>
      <c r="V144" s="30"/>
      <c r="W144" s="30"/>
      <c r="X144" s="30"/>
    </row>
    <row r="145" spans="1:24" s="38" customFormat="1" ht="15">
      <c r="A145" s="20"/>
      <c r="D145" s="39"/>
      <c r="E145" s="26"/>
      <c r="F145" s="26"/>
      <c r="H145" s="20"/>
      <c r="I145" s="27"/>
      <c r="J145" s="28"/>
      <c r="U145" s="30"/>
      <c r="V145" s="30"/>
      <c r="W145" s="30"/>
      <c r="X145" s="30"/>
    </row>
    <row r="146" spans="1:24" s="38" customFormat="1" ht="15">
      <c r="A146" s="20"/>
      <c r="D146" s="39"/>
      <c r="E146" s="26"/>
      <c r="F146" s="26"/>
      <c r="H146" s="20"/>
      <c r="I146" s="27"/>
      <c r="J146" s="28"/>
      <c r="U146" s="30"/>
      <c r="V146" s="30"/>
      <c r="W146" s="30"/>
      <c r="X146" s="30"/>
    </row>
    <row r="147" spans="1:24" s="38" customFormat="1" ht="15">
      <c r="A147" s="20"/>
      <c r="D147" s="39"/>
      <c r="E147" s="26"/>
      <c r="F147" s="26"/>
      <c r="H147" s="20"/>
      <c r="I147" s="27"/>
      <c r="J147" s="28"/>
      <c r="U147" s="30"/>
      <c r="V147" s="30"/>
      <c r="W147" s="30"/>
      <c r="X147" s="30"/>
    </row>
    <row r="148" spans="1:24" s="38" customFormat="1" ht="15">
      <c r="A148" s="20"/>
      <c r="D148" s="39"/>
      <c r="E148" s="26"/>
      <c r="F148" s="26"/>
      <c r="H148" s="20"/>
      <c r="I148" s="27"/>
      <c r="J148" s="28"/>
      <c r="U148" s="30"/>
      <c r="V148" s="30"/>
      <c r="W148" s="30"/>
      <c r="X148" s="30"/>
    </row>
    <row r="149" spans="1:24" s="38" customFormat="1" ht="15">
      <c r="A149" s="20"/>
      <c r="D149" s="39"/>
      <c r="E149" s="26"/>
      <c r="F149" s="26"/>
      <c r="H149" s="20"/>
      <c r="I149" s="27"/>
      <c r="J149" s="28"/>
      <c r="U149" s="30"/>
      <c r="V149" s="30"/>
      <c r="W149" s="30"/>
      <c r="X149" s="30"/>
    </row>
    <row r="150" spans="1:24" s="38" customFormat="1" ht="15">
      <c r="A150" s="20"/>
      <c r="D150" s="39"/>
      <c r="E150" s="26"/>
      <c r="F150" s="26"/>
      <c r="H150" s="20"/>
      <c r="I150" s="27"/>
      <c r="J150" s="28"/>
      <c r="U150" s="30"/>
      <c r="V150" s="30"/>
      <c r="W150" s="30"/>
      <c r="X150" s="30"/>
    </row>
    <row r="151" spans="1:24" s="38" customFormat="1" ht="15">
      <c r="A151" s="20"/>
      <c r="D151" s="39"/>
      <c r="E151" s="26"/>
      <c r="F151" s="26"/>
      <c r="H151" s="20"/>
      <c r="I151" s="27"/>
      <c r="J151" s="28"/>
      <c r="U151" s="30"/>
      <c r="V151" s="30"/>
      <c r="W151" s="30"/>
      <c r="X151" s="30"/>
    </row>
    <row r="152" spans="1:24" s="38" customFormat="1" ht="15">
      <c r="A152" s="20"/>
      <c r="D152" s="39"/>
      <c r="E152" s="26"/>
      <c r="F152" s="26"/>
      <c r="H152" s="20"/>
      <c r="I152" s="27"/>
      <c r="J152" s="28"/>
      <c r="U152" s="30"/>
      <c r="V152" s="30"/>
      <c r="W152" s="30"/>
      <c r="X152" s="30"/>
    </row>
    <row r="153" spans="1:24" s="38" customFormat="1" ht="15">
      <c r="A153" s="20"/>
      <c r="D153" s="39"/>
      <c r="E153" s="26"/>
      <c r="F153" s="26"/>
      <c r="H153" s="20"/>
      <c r="I153" s="27"/>
      <c r="J153" s="28"/>
      <c r="U153" s="30"/>
      <c r="V153" s="30"/>
      <c r="W153" s="30"/>
      <c r="X153" s="30"/>
    </row>
    <row r="154" spans="1:24" s="38" customFormat="1" ht="15">
      <c r="A154" s="20"/>
      <c r="D154" s="39"/>
      <c r="E154" s="26"/>
      <c r="F154" s="26"/>
      <c r="H154" s="20"/>
      <c r="I154" s="27"/>
      <c r="J154" s="28"/>
      <c r="U154" s="30"/>
      <c r="V154" s="30"/>
      <c r="W154" s="30"/>
      <c r="X154" s="30"/>
    </row>
    <row r="155" spans="1:24" s="38" customFormat="1" ht="15">
      <c r="A155" s="20"/>
      <c r="D155" s="39"/>
      <c r="E155" s="26"/>
      <c r="F155" s="26"/>
      <c r="H155" s="20"/>
      <c r="I155" s="27"/>
      <c r="J155" s="28"/>
      <c r="U155" s="30"/>
      <c r="V155" s="30"/>
      <c r="W155" s="30"/>
      <c r="X155" s="30"/>
    </row>
    <row r="156" spans="1:24" s="38" customFormat="1" ht="15">
      <c r="A156" s="20"/>
      <c r="D156" s="39"/>
      <c r="E156" s="26"/>
      <c r="F156" s="26"/>
      <c r="H156" s="20"/>
      <c r="I156" s="27"/>
      <c r="J156" s="28"/>
      <c r="U156" s="30"/>
      <c r="V156" s="30"/>
      <c r="W156" s="30"/>
      <c r="X156" s="30"/>
    </row>
    <row r="157" spans="1:24" s="38" customFormat="1" ht="15">
      <c r="A157" s="20"/>
      <c r="D157" s="39"/>
      <c r="E157" s="26"/>
      <c r="F157" s="26"/>
      <c r="H157" s="20"/>
      <c r="I157" s="27"/>
      <c r="J157" s="28"/>
      <c r="U157" s="30"/>
      <c r="V157" s="30"/>
      <c r="W157" s="30"/>
      <c r="X157" s="30"/>
    </row>
    <row r="158" spans="1:24" s="38" customFormat="1" ht="15">
      <c r="A158" s="20"/>
      <c r="D158" s="39"/>
      <c r="E158" s="26"/>
      <c r="F158" s="26"/>
      <c r="H158" s="20"/>
      <c r="I158" s="27"/>
      <c r="J158" s="28"/>
      <c r="U158" s="30"/>
      <c r="V158" s="30"/>
      <c r="W158" s="30"/>
      <c r="X158" s="30"/>
    </row>
    <row r="159" spans="1:24" s="38" customFormat="1" ht="15">
      <c r="A159" s="20"/>
      <c r="D159" s="39"/>
      <c r="E159" s="26"/>
      <c r="F159" s="26"/>
      <c r="H159" s="20"/>
      <c r="I159" s="27"/>
      <c r="J159" s="28"/>
      <c r="U159" s="30"/>
      <c r="V159" s="30"/>
      <c r="W159" s="30"/>
      <c r="X159" s="30"/>
    </row>
    <row r="160" spans="1:24" s="38" customFormat="1" ht="15">
      <c r="A160" s="20"/>
      <c r="D160" s="39"/>
      <c r="E160" s="26"/>
      <c r="F160" s="26"/>
      <c r="H160" s="20"/>
      <c r="I160" s="27"/>
      <c r="J160" s="28"/>
      <c r="U160" s="30"/>
      <c r="V160" s="30"/>
      <c r="W160" s="30"/>
      <c r="X160" s="30"/>
    </row>
    <row r="161" spans="1:24" s="38" customFormat="1" ht="15">
      <c r="A161" s="20"/>
      <c r="D161" s="39"/>
      <c r="E161" s="26"/>
      <c r="F161" s="26"/>
      <c r="H161" s="20"/>
      <c r="I161" s="27"/>
      <c r="J161" s="28"/>
      <c r="U161" s="30"/>
      <c r="V161" s="30"/>
      <c r="W161" s="30"/>
      <c r="X161" s="30"/>
    </row>
    <row r="162" spans="1:24" s="38" customFormat="1" ht="15">
      <c r="A162" s="20"/>
      <c r="D162" s="39"/>
      <c r="E162" s="26"/>
      <c r="F162" s="26"/>
      <c r="H162" s="20"/>
      <c r="I162" s="27"/>
      <c r="J162" s="28"/>
      <c r="U162" s="30"/>
      <c r="V162" s="30"/>
      <c r="W162" s="30"/>
      <c r="X162" s="30"/>
    </row>
    <row r="163" spans="1:24" s="38" customFormat="1" ht="15">
      <c r="A163" s="20"/>
      <c r="D163" s="39"/>
      <c r="E163" s="26"/>
      <c r="F163" s="26"/>
      <c r="H163" s="20"/>
      <c r="I163" s="27"/>
      <c r="J163" s="28"/>
      <c r="U163" s="30"/>
      <c r="V163" s="30"/>
      <c r="W163" s="30"/>
      <c r="X163" s="30"/>
    </row>
    <row r="164" spans="1:24" s="38" customFormat="1" ht="15">
      <c r="A164" s="20"/>
      <c r="D164" s="39"/>
      <c r="E164" s="26"/>
      <c r="F164" s="26"/>
      <c r="H164" s="20"/>
      <c r="I164" s="27"/>
      <c r="J164" s="28"/>
      <c r="U164" s="30"/>
      <c r="V164" s="30"/>
      <c r="W164" s="30"/>
      <c r="X164" s="30"/>
    </row>
    <row r="165" spans="1:24" s="38" customFormat="1" ht="15">
      <c r="A165" s="20"/>
      <c r="D165" s="39"/>
      <c r="E165" s="26"/>
      <c r="F165" s="26"/>
      <c r="H165" s="20"/>
      <c r="I165" s="27"/>
      <c r="J165" s="28"/>
      <c r="U165" s="30"/>
      <c r="V165" s="30"/>
      <c r="W165" s="30"/>
      <c r="X165" s="30"/>
    </row>
    <row r="166" spans="1:24" s="38" customFormat="1" ht="15">
      <c r="A166" s="20"/>
      <c r="D166" s="39"/>
      <c r="E166" s="26"/>
      <c r="F166" s="26"/>
      <c r="H166" s="20"/>
      <c r="I166" s="27"/>
      <c r="J166" s="28"/>
      <c r="U166" s="30"/>
      <c r="V166" s="30"/>
      <c r="W166" s="30"/>
      <c r="X166" s="30"/>
    </row>
    <row r="167" spans="1:24" s="38" customFormat="1" ht="15">
      <c r="A167" s="20"/>
      <c r="D167" s="39"/>
      <c r="E167" s="26"/>
      <c r="F167" s="26"/>
      <c r="H167" s="20"/>
      <c r="I167" s="27"/>
      <c r="J167" s="28"/>
      <c r="U167" s="30"/>
      <c r="V167" s="30"/>
      <c r="W167" s="30"/>
      <c r="X167" s="30"/>
    </row>
    <row r="168" spans="1:24" s="38" customFormat="1" ht="15">
      <c r="A168" s="20"/>
      <c r="D168" s="39"/>
      <c r="E168" s="26"/>
      <c r="F168" s="26"/>
      <c r="H168" s="20"/>
      <c r="I168" s="27"/>
      <c r="J168" s="28"/>
      <c r="U168" s="30"/>
      <c r="V168" s="30"/>
      <c r="W168" s="30"/>
      <c r="X168" s="30"/>
    </row>
    <row r="169" spans="1:24" s="38" customFormat="1" ht="15">
      <c r="A169" s="20"/>
      <c r="D169" s="39"/>
      <c r="E169" s="26"/>
      <c r="F169" s="26"/>
      <c r="H169" s="20"/>
      <c r="I169" s="27"/>
      <c r="J169" s="28"/>
      <c r="U169" s="30"/>
      <c r="V169" s="30"/>
      <c r="W169" s="30"/>
      <c r="X169" s="30"/>
    </row>
    <row r="170" spans="1:24" s="38" customFormat="1" ht="15">
      <c r="A170" s="20"/>
      <c r="D170" s="39"/>
      <c r="E170" s="26"/>
      <c r="F170" s="26"/>
      <c r="H170" s="20"/>
      <c r="I170" s="27"/>
      <c r="J170" s="28"/>
      <c r="U170" s="30"/>
      <c r="V170" s="30"/>
      <c r="W170" s="30"/>
      <c r="X170" s="30"/>
    </row>
    <row r="171" spans="1:24" s="38" customFormat="1" ht="15">
      <c r="A171" s="20"/>
      <c r="D171" s="39"/>
      <c r="E171" s="26"/>
      <c r="F171" s="26"/>
      <c r="H171" s="20"/>
      <c r="I171" s="27"/>
      <c r="J171" s="28"/>
      <c r="U171" s="30"/>
      <c r="V171" s="30"/>
      <c r="W171" s="30"/>
      <c r="X171" s="30"/>
    </row>
    <row r="172" spans="1:24" s="38" customFormat="1" ht="15">
      <c r="A172" s="20"/>
      <c r="D172" s="39"/>
      <c r="E172" s="26"/>
      <c r="F172" s="26"/>
      <c r="H172" s="20"/>
      <c r="I172" s="27"/>
      <c r="J172" s="28"/>
      <c r="U172" s="30"/>
      <c r="V172" s="30"/>
      <c r="W172" s="30"/>
      <c r="X172" s="30"/>
    </row>
    <row r="173" spans="1:24" s="38" customFormat="1" ht="15">
      <c r="A173" s="20"/>
      <c r="D173" s="39"/>
      <c r="E173" s="26"/>
      <c r="F173" s="26"/>
      <c r="H173" s="20"/>
      <c r="I173" s="27"/>
      <c r="J173" s="28"/>
      <c r="U173" s="30"/>
      <c r="V173" s="30"/>
      <c r="W173" s="30"/>
      <c r="X173" s="30"/>
    </row>
    <row r="174" spans="1:24" s="38" customFormat="1" ht="15">
      <c r="A174" s="20"/>
      <c r="D174" s="39"/>
      <c r="E174" s="26"/>
      <c r="F174" s="26"/>
      <c r="H174" s="20"/>
      <c r="I174" s="27"/>
      <c r="J174" s="28"/>
      <c r="U174" s="30"/>
      <c r="V174" s="30"/>
      <c r="W174" s="30"/>
      <c r="X174" s="30"/>
    </row>
    <row r="175" spans="1:24" s="38" customFormat="1" ht="15">
      <c r="A175" s="20"/>
      <c r="D175" s="39"/>
      <c r="E175" s="26"/>
      <c r="F175" s="26"/>
      <c r="H175" s="20"/>
      <c r="I175" s="27"/>
      <c r="J175" s="28"/>
      <c r="U175" s="30"/>
      <c r="V175" s="30"/>
      <c r="W175" s="30"/>
      <c r="X175" s="30"/>
    </row>
    <row r="176" spans="1:24" s="38" customFormat="1" ht="15">
      <c r="A176" s="20"/>
      <c r="D176" s="39"/>
      <c r="E176" s="26"/>
      <c r="F176" s="26"/>
      <c r="H176" s="20"/>
      <c r="I176" s="27"/>
      <c r="J176" s="28"/>
      <c r="U176" s="30"/>
      <c r="V176" s="30"/>
      <c r="W176" s="30"/>
      <c r="X176" s="30"/>
    </row>
    <row r="177" spans="1:24" s="38" customFormat="1" ht="15">
      <c r="A177" s="20"/>
      <c r="D177" s="39"/>
      <c r="E177" s="26"/>
      <c r="F177" s="26"/>
      <c r="H177" s="20"/>
      <c r="I177" s="27"/>
      <c r="J177" s="28"/>
      <c r="U177" s="30"/>
      <c r="V177" s="30"/>
      <c r="W177" s="30"/>
      <c r="X177" s="30"/>
    </row>
    <row r="178" spans="1:24" s="38" customFormat="1" ht="15">
      <c r="A178" s="20"/>
      <c r="D178" s="39"/>
      <c r="E178" s="26"/>
      <c r="F178" s="26"/>
      <c r="H178" s="20"/>
      <c r="I178" s="27"/>
      <c r="J178" s="28"/>
      <c r="U178" s="30"/>
      <c r="V178" s="30"/>
      <c r="W178" s="30"/>
      <c r="X178" s="30"/>
    </row>
    <row r="179" spans="1:24" s="38" customFormat="1" ht="15">
      <c r="A179" s="20"/>
      <c r="D179" s="39"/>
      <c r="E179" s="26"/>
      <c r="F179" s="26"/>
      <c r="H179" s="20"/>
      <c r="I179" s="27"/>
      <c r="J179" s="28"/>
      <c r="U179" s="30"/>
      <c r="V179" s="30"/>
      <c r="W179" s="30"/>
      <c r="X179" s="30"/>
    </row>
    <row r="180" spans="1:24" s="38" customFormat="1" ht="15">
      <c r="A180" s="20"/>
      <c r="D180" s="39"/>
      <c r="E180" s="26"/>
      <c r="F180" s="26"/>
      <c r="H180" s="20"/>
      <c r="I180" s="27"/>
      <c r="J180" s="28"/>
      <c r="U180" s="30"/>
      <c r="V180" s="30"/>
      <c r="W180" s="30"/>
      <c r="X180" s="30"/>
    </row>
    <row r="181" spans="1:24" s="38" customFormat="1" ht="15">
      <c r="A181" s="20"/>
      <c r="D181" s="39"/>
      <c r="E181" s="26"/>
      <c r="F181" s="26"/>
      <c r="H181" s="20"/>
      <c r="I181" s="27"/>
      <c r="J181" s="28"/>
      <c r="U181" s="30"/>
      <c r="V181" s="30"/>
      <c r="W181" s="30"/>
      <c r="X181" s="30"/>
    </row>
    <row r="182" spans="1:24" s="38" customFormat="1" ht="15">
      <c r="A182" s="20"/>
      <c r="D182" s="39"/>
      <c r="E182" s="26"/>
      <c r="F182" s="26"/>
      <c r="H182" s="20"/>
      <c r="I182" s="27"/>
      <c r="J182" s="28"/>
      <c r="U182" s="30"/>
      <c r="V182" s="30"/>
      <c r="W182" s="30"/>
      <c r="X182" s="30"/>
    </row>
    <row r="183" spans="1:24" s="38" customFormat="1" ht="15">
      <c r="A183" s="20"/>
      <c r="D183" s="39"/>
      <c r="E183" s="26"/>
      <c r="F183" s="26"/>
      <c r="H183" s="20"/>
      <c r="I183" s="27"/>
      <c r="J183" s="28"/>
      <c r="U183" s="30"/>
      <c r="V183" s="30"/>
      <c r="W183" s="30"/>
      <c r="X183" s="30"/>
    </row>
    <row r="184" spans="1:24" s="38" customFormat="1" ht="15">
      <c r="A184" s="20"/>
      <c r="D184" s="39"/>
      <c r="E184" s="26"/>
      <c r="F184" s="26"/>
      <c r="H184" s="20"/>
      <c r="I184" s="27"/>
      <c r="J184" s="28"/>
      <c r="U184" s="30"/>
      <c r="V184" s="30"/>
      <c r="W184" s="30"/>
      <c r="X184" s="30"/>
    </row>
    <row r="185" spans="1:24" s="38" customFormat="1" ht="15">
      <c r="A185" s="20"/>
      <c r="D185" s="39"/>
      <c r="E185" s="26"/>
      <c r="F185" s="26"/>
      <c r="H185" s="20"/>
      <c r="I185" s="27"/>
      <c r="J185" s="28"/>
      <c r="U185" s="30"/>
      <c r="V185" s="30"/>
      <c r="W185" s="30"/>
      <c r="X185" s="30"/>
    </row>
    <row r="186" spans="1:24" s="38" customFormat="1" ht="15">
      <c r="A186" s="20"/>
      <c r="D186" s="39"/>
      <c r="E186" s="26"/>
      <c r="F186" s="26"/>
      <c r="H186" s="20"/>
      <c r="I186" s="27"/>
      <c r="J186" s="28"/>
      <c r="U186" s="30"/>
      <c r="V186" s="30"/>
      <c r="W186" s="30"/>
      <c r="X186" s="30"/>
    </row>
    <row r="187" spans="1:24" s="38" customFormat="1" ht="15">
      <c r="A187" s="20"/>
      <c r="D187" s="39"/>
      <c r="E187" s="26"/>
      <c r="F187" s="26"/>
      <c r="H187" s="20"/>
      <c r="I187" s="27"/>
      <c r="J187" s="28"/>
      <c r="U187" s="30"/>
      <c r="V187" s="30"/>
      <c r="W187" s="30"/>
      <c r="X187" s="30"/>
    </row>
    <row r="188" spans="1:24" s="38" customFormat="1" ht="15">
      <c r="A188" s="20"/>
      <c r="D188" s="39"/>
      <c r="E188" s="26"/>
      <c r="F188" s="26"/>
      <c r="H188" s="20"/>
      <c r="I188" s="27"/>
      <c r="J188" s="28"/>
      <c r="U188" s="30"/>
      <c r="V188" s="30"/>
      <c r="W188" s="30"/>
      <c r="X188" s="30"/>
    </row>
    <row r="189" spans="1:24" s="38" customFormat="1" ht="15">
      <c r="A189" s="20"/>
      <c r="D189" s="39"/>
      <c r="E189" s="26"/>
      <c r="F189" s="26"/>
      <c r="H189" s="20"/>
      <c r="I189" s="27"/>
      <c r="J189" s="28"/>
      <c r="U189" s="30"/>
      <c r="V189" s="30"/>
      <c r="W189" s="30"/>
      <c r="X189" s="30"/>
    </row>
    <row r="190" spans="1:24" s="38" customFormat="1" ht="15">
      <c r="A190" s="20"/>
      <c r="D190" s="39"/>
      <c r="E190" s="26"/>
      <c r="F190" s="26"/>
      <c r="H190" s="20"/>
      <c r="I190" s="27"/>
      <c r="J190" s="28"/>
      <c r="U190" s="30"/>
      <c r="V190" s="30"/>
      <c r="W190" s="30"/>
      <c r="X190" s="30"/>
    </row>
    <row r="191" spans="1:24" s="38" customFormat="1" ht="15">
      <c r="A191" s="20"/>
      <c r="D191" s="39"/>
      <c r="E191" s="26"/>
      <c r="F191" s="26"/>
      <c r="H191" s="20"/>
      <c r="I191" s="27"/>
      <c r="J191" s="28"/>
      <c r="U191" s="30"/>
      <c r="V191" s="30"/>
      <c r="W191" s="30"/>
      <c r="X191" s="30"/>
    </row>
    <row r="192" spans="1:24" s="38" customFormat="1" ht="15">
      <c r="A192" s="20"/>
      <c r="D192" s="39"/>
      <c r="E192" s="26"/>
      <c r="F192" s="26"/>
      <c r="H192" s="20"/>
      <c r="I192" s="27"/>
      <c r="J192" s="28"/>
      <c r="U192" s="30"/>
      <c r="V192" s="30"/>
      <c r="W192" s="30"/>
      <c r="X192" s="30"/>
    </row>
    <row r="193" spans="1:24" s="38" customFormat="1" ht="15">
      <c r="A193" s="20"/>
      <c r="D193" s="39"/>
      <c r="E193" s="26"/>
      <c r="F193" s="26"/>
      <c r="H193" s="20"/>
      <c r="I193" s="27"/>
      <c r="J193" s="28"/>
      <c r="U193" s="30"/>
      <c r="V193" s="30"/>
      <c r="W193" s="30"/>
      <c r="X193" s="30"/>
    </row>
    <row r="194" spans="1:24" s="38" customFormat="1" ht="15">
      <c r="A194" s="20"/>
      <c r="D194" s="39"/>
      <c r="E194" s="26"/>
      <c r="F194" s="26"/>
      <c r="H194" s="20"/>
      <c r="I194" s="27"/>
      <c r="J194" s="28"/>
      <c r="U194" s="30"/>
      <c r="V194" s="30"/>
      <c r="W194" s="30"/>
      <c r="X194" s="30"/>
    </row>
    <row r="195" spans="1:24" s="38" customFormat="1" ht="15">
      <c r="A195" s="20"/>
      <c r="D195" s="39"/>
      <c r="E195" s="26"/>
      <c r="F195" s="26"/>
      <c r="H195" s="20"/>
      <c r="I195" s="27"/>
      <c r="J195" s="28"/>
      <c r="U195" s="30"/>
      <c r="V195" s="30"/>
      <c r="W195" s="30"/>
      <c r="X195" s="30"/>
    </row>
    <row r="196" spans="1:24" s="38" customFormat="1" ht="15">
      <c r="A196" s="20"/>
      <c r="D196" s="39"/>
      <c r="E196" s="26"/>
      <c r="F196" s="26"/>
      <c r="H196" s="20"/>
      <c r="I196" s="27"/>
      <c r="J196" s="28"/>
      <c r="U196" s="30"/>
      <c r="V196" s="30"/>
      <c r="W196" s="30"/>
      <c r="X196" s="30"/>
    </row>
    <row r="197" spans="1:24" s="38" customFormat="1" ht="15">
      <c r="A197" s="20"/>
      <c r="D197" s="39"/>
      <c r="E197" s="26"/>
      <c r="F197" s="26"/>
      <c r="H197" s="20"/>
      <c r="I197" s="27"/>
      <c r="J197" s="28"/>
      <c r="U197" s="30"/>
      <c r="V197" s="30"/>
      <c r="W197" s="30"/>
      <c r="X197" s="30"/>
    </row>
    <row r="198" spans="1:24" s="38" customFormat="1" ht="15">
      <c r="A198" s="20"/>
      <c r="D198" s="39"/>
      <c r="E198" s="26"/>
      <c r="F198" s="26"/>
      <c r="H198" s="20"/>
      <c r="I198" s="27"/>
      <c r="J198" s="28"/>
      <c r="U198" s="30"/>
      <c r="V198" s="30"/>
      <c r="W198" s="30"/>
      <c r="X198" s="30"/>
    </row>
    <row r="199" spans="1:24" s="38" customFormat="1" ht="15">
      <c r="A199" s="20"/>
      <c r="D199" s="39"/>
      <c r="E199" s="26"/>
      <c r="F199" s="26"/>
      <c r="H199" s="20"/>
      <c r="I199" s="27"/>
      <c r="J199" s="28"/>
      <c r="U199" s="30"/>
      <c r="V199" s="30"/>
      <c r="W199" s="30"/>
      <c r="X199" s="30"/>
    </row>
    <row r="200" spans="1:24" s="38" customFormat="1" ht="15">
      <c r="A200" s="20"/>
      <c r="D200" s="39"/>
      <c r="E200" s="26"/>
      <c r="F200" s="26"/>
      <c r="H200" s="20"/>
      <c r="I200" s="27"/>
      <c r="J200" s="28"/>
      <c r="U200" s="30"/>
      <c r="V200" s="30"/>
      <c r="W200" s="30"/>
      <c r="X200" s="30"/>
    </row>
    <row r="201" spans="1:24" s="38" customFormat="1" ht="15">
      <c r="A201" s="20"/>
      <c r="D201" s="39"/>
      <c r="E201" s="26"/>
      <c r="F201" s="26"/>
      <c r="H201" s="20"/>
      <c r="I201" s="27"/>
      <c r="J201" s="28"/>
      <c r="U201" s="30"/>
      <c r="V201" s="30"/>
      <c r="W201" s="30"/>
      <c r="X201" s="30"/>
    </row>
    <row r="202" spans="1:24" s="38" customFormat="1" ht="15">
      <c r="A202" s="20"/>
      <c r="D202" s="39"/>
      <c r="E202" s="26"/>
      <c r="F202" s="26"/>
      <c r="H202" s="20"/>
      <c r="I202" s="27"/>
      <c r="J202" s="28"/>
      <c r="U202" s="30"/>
      <c r="V202" s="30"/>
      <c r="W202" s="30"/>
      <c r="X202" s="30"/>
    </row>
    <row r="203" spans="1:24" s="38" customFormat="1" ht="15">
      <c r="A203" s="20"/>
      <c r="D203" s="39"/>
      <c r="E203" s="26"/>
      <c r="F203" s="26"/>
      <c r="H203" s="20"/>
      <c r="I203" s="27"/>
      <c r="J203" s="28"/>
      <c r="U203" s="30"/>
      <c r="V203" s="30"/>
      <c r="W203" s="30"/>
      <c r="X203" s="30"/>
    </row>
    <row r="204" spans="1:24" s="38" customFormat="1" ht="15">
      <c r="A204" s="20"/>
      <c r="D204" s="39"/>
      <c r="E204" s="26"/>
      <c r="F204" s="26"/>
      <c r="H204" s="20"/>
      <c r="I204" s="27"/>
      <c r="J204" s="28"/>
      <c r="U204" s="30"/>
      <c r="V204" s="30"/>
      <c r="W204" s="30"/>
      <c r="X204" s="30"/>
    </row>
    <row r="205" spans="1:24" s="38" customFormat="1" ht="15">
      <c r="A205" s="20"/>
      <c r="D205" s="39"/>
      <c r="E205" s="26"/>
      <c r="F205" s="26"/>
      <c r="H205" s="20"/>
      <c r="I205" s="27"/>
      <c r="J205" s="28"/>
      <c r="U205" s="30"/>
      <c r="V205" s="30"/>
      <c r="W205" s="30"/>
      <c r="X205" s="30"/>
    </row>
    <row r="206" spans="1:24" s="38" customFormat="1" ht="15">
      <c r="A206" s="20"/>
      <c r="D206" s="39"/>
      <c r="E206" s="26"/>
      <c r="F206" s="26"/>
      <c r="H206" s="20"/>
      <c r="I206" s="27"/>
      <c r="J206" s="28"/>
      <c r="U206" s="30"/>
      <c r="V206" s="30"/>
      <c r="W206" s="30"/>
      <c r="X206" s="30"/>
    </row>
    <row r="207" spans="1:24" s="38" customFormat="1" ht="15">
      <c r="A207" s="20"/>
      <c r="D207" s="39"/>
      <c r="E207" s="26"/>
      <c r="F207" s="26"/>
      <c r="H207" s="20"/>
      <c r="I207" s="27"/>
      <c r="J207" s="28"/>
      <c r="U207" s="30"/>
      <c r="V207" s="30"/>
      <c r="W207" s="30"/>
      <c r="X207" s="30"/>
    </row>
    <row r="208" spans="1:24" s="38" customFormat="1" ht="15">
      <c r="A208" s="20"/>
      <c r="D208" s="39"/>
      <c r="E208" s="26"/>
      <c r="F208" s="26"/>
      <c r="H208" s="20"/>
      <c r="I208" s="27"/>
      <c r="J208" s="28"/>
      <c r="U208" s="30"/>
      <c r="V208" s="30"/>
      <c r="W208" s="30"/>
      <c r="X208" s="30"/>
    </row>
    <row r="209" spans="1:24" s="38" customFormat="1" ht="15">
      <c r="A209" s="20"/>
      <c r="D209" s="39"/>
      <c r="E209" s="26"/>
      <c r="F209" s="26"/>
      <c r="H209" s="20"/>
      <c r="I209" s="27"/>
      <c r="J209" s="28"/>
      <c r="U209" s="30"/>
      <c r="V209" s="30"/>
      <c r="W209" s="30"/>
      <c r="X209" s="30"/>
    </row>
    <row r="210" spans="1:24" s="38" customFormat="1" ht="15">
      <c r="A210" s="20"/>
      <c r="D210" s="39"/>
      <c r="E210" s="26"/>
      <c r="F210" s="26"/>
      <c r="H210" s="20"/>
      <c r="I210" s="27"/>
      <c r="J210" s="28"/>
      <c r="U210" s="30"/>
      <c r="V210" s="30"/>
      <c r="W210" s="30"/>
      <c r="X210" s="30"/>
    </row>
    <row r="211" spans="1:24" s="38" customFormat="1" ht="15">
      <c r="A211" s="20"/>
      <c r="D211" s="39"/>
      <c r="E211" s="26"/>
      <c r="F211" s="26"/>
      <c r="H211" s="20"/>
      <c r="I211" s="27"/>
      <c r="J211" s="28"/>
      <c r="U211" s="30"/>
      <c r="V211" s="30"/>
      <c r="W211" s="30"/>
      <c r="X211" s="30"/>
    </row>
    <row r="212" spans="1:24" s="38" customFormat="1" ht="15">
      <c r="A212" s="20"/>
      <c r="D212" s="39"/>
      <c r="E212" s="26"/>
      <c r="F212" s="26"/>
      <c r="H212" s="20"/>
      <c r="I212" s="27"/>
      <c r="J212" s="28"/>
      <c r="U212" s="30"/>
      <c r="V212" s="30"/>
      <c r="W212" s="30"/>
      <c r="X212" s="30"/>
    </row>
    <row r="213" spans="1:24" s="38" customFormat="1" ht="15">
      <c r="A213" s="20"/>
      <c r="D213" s="39"/>
      <c r="E213" s="26"/>
      <c r="F213" s="26"/>
      <c r="H213" s="20"/>
      <c r="I213" s="27"/>
      <c r="J213" s="28"/>
      <c r="U213" s="30"/>
      <c r="V213" s="30"/>
      <c r="W213" s="30"/>
      <c r="X213" s="30"/>
    </row>
    <row r="214" spans="1:24" s="38" customFormat="1" ht="15">
      <c r="A214" s="20"/>
      <c r="D214" s="39"/>
      <c r="E214" s="26"/>
      <c r="F214" s="26"/>
      <c r="H214" s="20"/>
      <c r="I214" s="27"/>
      <c r="J214" s="28"/>
      <c r="U214" s="30"/>
      <c r="V214" s="30"/>
      <c r="W214" s="30"/>
      <c r="X214" s="30"/>
    </row>
    <row r="215" spans="1:24" s="38" customFormat="1" ht="15">
      <c r="A215" s="20"/>
      <c r="D215" s="39"/>
      <c r="E215" s="26"/>
      <c r="F215" s="26"/>
      <c r="H215" s="20"/>
      <c r="I215" s="27"/>
      <c r="J215" s="28"/>
      <c r="U215" s="30"/>
      <c r="V215" s="30"/>
      <c r="W215" s="30"/>
      <c r="X215" s="30"/>
    </row>
    <row r="216" spans="1:24" s="38" customFormat="1" ht="15">
      <c r="A216" s="20"/>
      <c r="D216" s="39"/>
      <c r="E216" s="26"/>
      <c r="F216" s="26"/>
      <c r="H216" s="20"/>
      <c r="I216" s="27"/>
      <c r="J216" s="28"/>
      <c r="U216" s="30"/>
      <c r="V216" s="30"/>
      <c r="W216" s="30"/>
      <c r="X216" s="30"/>
    </row>
    <row r="217" spans="1:24" s="38" customFormat="1" ht="15">
      <c r="A217" s="20"/>
      <c r="D217" s="39"/>
      <c r="E217" s="26"/>
      <c r="F217" s="26"/>
      <c r="H217" s="20"/>
      <c r="I217" s="27"/>
      <c r="J217" s="28"/>
      <c r="U217" s="30"/>
      <c r="V217" s="30"/>
      <c r="W217" s="30"/>
      <c r="X217" s="30"/>
    </row>
    <row r="218" spans="1:24" s="38" customFormat="1" ht="15">
      <c r="A218" s="20"/>
      <c r="D218" s="39"/>
      <c r="E218" s="26"/>
      <c r="F218" s="26"/>
      <c r="H218" s="20"/>
      <c r="I218" s="27"/>
      <c r="J218" s="28"/>
      <c r="U218" s="30"/>
      <c r="V218" s="30"/>
      <c r="W218" s="30"/>
      <c r="X218" s="30"/>
    </row>
    <row r="219" spans="1:24" s="38" customFormat="1" ht="15">
      <c r="A219" s="20"/>
      <c r="D219" s="39"/>
      <c r="E219" s="26"/>
      <c r="F219" s="26"/>
      <c r="H219" s="20"/>
      <c r="I219" s="27"/>
      <c r="J219" s="28"/>
      <c r="U219" s="30"/>
      <c r="V219" s="30"/>
      <c r="W219" s="30"/>
      <c r="X219" s="30"/>
    </row>
    <row r="220" spans="1:24" s="38" customFormat="1" ht="15">
      <c r="A220" s="20"/>
      <c r="D220" s="39"/>
      <c r="E220" s="26"/>
      <c r="F220" s="26"/>
      <c r="H220" s="20"/>
      <c r="I220" s="27"/>
      <c r="J220" s="28"/>
      <c r="U220" s="30"/>
      <c r="V220" s="30"/>
      <c r="W220" s="30"/>
      <c r="X220" s="30"/>
    </row>
    <row r="221" spans="1:24" s="38" customFormat="1" ht="15">
      <c r="A221" s="20"/>
      <c r="D221" s="39"/>
      <c r="E221" s="26"/>
      <c r="F221" s="26"/>
      <c r="H221" s="20"/>
      <c r="I221" s="27"/>
      <c r="J221" s="28"/>
      <c r="U221" s="30"/>
      <c r="V221" s="30"/>
      <c r="W221" s="30"/>
      <c r="X221" s="30"/>
    </row>
    <row r="222" spans="1:24" s="38" customFormat="1" ht="15">
      <c r="A222" s="20"/>
      <c r="D222" s="39"/>
      <c r="E222" s="26"/>
      <c r="F222" s="26"/>
      <c r="H222" s="20"/>
      <c r="I222" s="27"/>
      <c r="J222" s="28"/>
      <c r="U222" s="30"/>
      <c r="V222" s="30"/>
      <c r="W222" s="30"/>
      <c r="X222" s="30"/>
    </row>
    <row r="223" spans="1:24" s="38" customFormat="1" ht="15">
      <c r="A223" s="20"/>
      <c r="D223" s="39"/>
      <c r="E223" s="26"/>
      <c r="F223" s="26"/>
      <c r="H223" s="20"/>
      <c r="I223" s="27"/>
      <c r="J223" s="28"/>
      <c r="U223" s="30"/>
      <c r="V223" s="30"/>
      <c r="W223" s="30"/>
      <c r="X223" s="30"/>
    </row>
    <row r="224" spans="1:24" s="38" customFormat="1" ht="15">
      <c r="A224" s="20"/>
      <c r="D224" s="39"/>
      <c r="E224" s="26"/>
      <c r="F224" s="26"/>
      <c r="H224" s="20"/>
      <c r="I224" s="27"/>
      <c r="J224" s="28"/>
      <c r="U224" s="30"/>
      <c r="V224" s="30"/>
      <c r="W224" s="30"/>
      <c r="X224" s="30"/>
    </row>
    <row r="225" spans="1:24" s="38" customFormat="1" ht="15">
      <c r="A225" s="20"/>
      <c r="D225" s="39"/>
      <c r="E225" s="26"/>
      <c r="F225" s="26"/>
      <c r="H225" s="20"/>
      <c r="I225" s="27"/>
      <c r="J225" s="28"/>
      <c r="U225" s="30"/>
      <c r="V225" s="30"/>
      <c r="W225" s="30"/>
      <c r="X225" s="30"/>
    </row>
    <row r="226" spans="1:24" s="38" customFormat="1" ht="15">
      <c r="A226" s="20"/>
      <c r="D226" s="39"/>
      <c r="E226" s="26"/>
      <c r="F226" s="26"/>
      <c r="H226" s="20"/>
      <c r="I226" s="27"/>
      <c r="J226" s="28"/>
      <c r="U226" s="30"/>
      <c r="V226" s="30"/>
      <c r="W226" s="30"/>
      <c r="X226" s="30"/>
    </row>
    <row r="227" spans="1:24" s="38" customFormat="1" ht="15">
      <c r="A227" s="20"/>
      <c r="D227" s="39"/>
      <c r="E227" s="26"/>
      <c r="F227" s="26"/>
      <c r="H227" s="20"/>
      <c r="I227" s="27"/>
      <c r="J227" s="28"/>
      <c r="U227" s="30"/>
      <c r="V227" s="30"/>
      <c r="W227" s="30"/>
      <c r="X227" s="30"/>
    </row>
    <row r="228" spans="1:24" s="38" customFormat="1" ht="15">
      <c r="A228" s="20"/>
      <c r="D228" s="39"/>
      <c r="E228" s="26"/>
      <c r="F228" s="26"/>
      <c r="H228" s="20"/>
      <c r="I228" s="27"/>
      <c r="J228" s="28"/>
      <c r="U228" s="30"/>
      <c r="V228" s="30"/>
      <c r="W228" s="30"/>
      <c r="X228" s="30"/>
    </row>
    <row r="229" spans="1:24" s="38" customFormat="1" ht="15">
      <c r="A229" s="20"/>
      <c r="D229" s="39"/>
      <c r="E229" s="26"/>
      <c r="F229" s="26"/>
      <c r="H229" s="20"/>
      <c r="I229" s="27"/>
      <c r="J229" s="28"/>
      <c r="U229" s="30"/>
      <c r="V229" s="30"/>
      <c r="W229" s="30"/>
      <c r="X229" s="30"/>
    </row>
    <row r="230" spans="1:24" s="38" customFormat="1" ht="15">
      <c r="A230" s="20"/>
      <c r="D230" s="39"/>
      <c r="E230" s="26"/>
      <c r="F230" s="26"/>
      <c r="H230" s="20"/>
      <c r="I230" s="27"/>
      <c r="J230" s="28"/>
      <c r="U230" s="30"/>
      <c r="V230" s="30"/>
      <c r="W230" s="30"/>
      <c r="X230" s="30"/>
    </row>
    <row r="231" spans="1:24" s="38" customFormat="1" ht="15">
      <c r="A231" s="20"/>
      <c r="D231" s="39"/>
      <c r="E231" s="26"/>
      <c r="F231" s="26"/>
      <c r="H231" s="20"/>
      <c r="I231" s="27"/>
      <c r="J231" s="28"/>
      <c r="U231" s="30"/>
      <c r="V231" s="30"/>
      <c r="W231" s="30"/>
      <c r="X231" s="30"/>
    </row>
    <row r="232" spans="1:24" s="38" customFormat="1" ht="15">
      <c r="A232" s="20"/>
      <c r="D232" s="39"/>
      <c r="E232" s="26"/>
      <c r="F232" s="26"/>
      <c r="H232" s="20"/>
      <c r="I232" s="27"/>
      <c r="J232" s="28"/>
      <c r="U232" s="30"/>
      <c r="V232" s="30"/>
      <c r="W232" s="30"/>
      <c r="X232" s="30"/>
    </row>
    <row r="233" spans="1:24" s="38" customFormat="1" ht="15">
      <c r="A233" s="20"/>
      <c r="D233" s="39"/>
      <c r="E233" s="26"/>
      <c r="F233" s="26"/>
      <c r="H233" s="20"/>
      <c r="I233" s="27"/>
      <c r="J233" s="28"/>
      <c r="U233" s="30"/>
      <c r="V233" s="30"/>
      <c r="W233" s="30"/>
      <c r="X233" s="30"/>
    </row>
    <row r="234" spans="1:24" s="38" customFormat="1" ht="15">
      <c r="A234" s="20"/>
      <c r="D234" s="39"/>
      <c r="E234" s="26"/>
      <c r="F234" s="26"/>
      <c r="H234" s="20"/>
      <c r="I234" s="27"/>
      <c r="J234" s="28"/>
      <c r="U234" s="30"/>
      <c r="V234" s="30"/>
      <c r="W234" s="30"/>
      <c r="X234" s="30"/>
    </row>
    <row r="235" spans="1:24" s="38" customFormat="1" ht="15">
      <c r="A235" s="20"/>
      <c r="D235" s="39"/>
      <c r="E235" s="26"/>
      <c r="F235" s="26"/>
      <c r="H235" s="20"/>
      <c r="I235" s="27"/>
      <c r="J235" s="28"/>
      <c r="U235" s="30"/>
      <c r="V235" s="30"/>
      <c r="W235" s="30"/>
      <c r="X235" s="30"/>
    </row>
    <row r="236" spans="1:24" s="38" customFormat="1" ht="15">
      <c r="A236" s="20"/>
      <c r="D236" s="39"/>
      <c r="E236" s="26"/>
      <c r="F236" s="26"/>
      <c r="H236" s="20"/>
      <c r="I236" s="27"/>
      <c r="J236" s="28"/>
      <c r="U236" s="30"/>
      <c r="V236" s="30"/>
      <c r="W236" s="30"/>
      <c r="X236" s="30"/>
    </row>
    <row r="237" spans="1:24" s="38" customFormat="1" ht="15">
      <c r="A237" s="20"/>
      <c r="D237" s="39"/>
      <c r="E237" s="26"/>
      <c r="F237" s="26"/>
      <c r="H237" s="20"/>
      <c r="I237" s="27"/>
      <c r="J237" s="28"/>
      <c r="U237" s="30"/>
      <c r="V237" s="30"/>
      <c r="W237" s="30"/>
      <c r="X237" s="30"/>
    </row>
    <row r="238" spans="1:24" s="38" customFormat="1" ht="15">
      <c r="A238" s="20"/>
      <c r="D238" s="39"/>
      <c r="E238" s="26"/>
      <c r="F238" s="26"/>
      <c r="H238" s="20"/>
      <c r="I238" s="27"/>
      <c r="J238" s="28"/>
      <c r="U238" s="30"/>
      <c r="V238" s="30"/>
      <c r="W238" s="30"/>
      <c r="X238" s="30"/>
    </row>
    <row r="239" spans="1:24" s="38" customFormat="1" ht="15">
      <c r="A239" s="20"/>
      <c r="D239" s="39"/>
      <c r="E239" s="26"/>
      <c r="F239" s="26"/>
      <c r="H239" s="20"/>
      <c r="I239" s="27"/>
      <c r="J239" s="28"/>
      <c r="U239" s="30"/>
      <c r="V239" s="30"/>
      <c r="W239" s="30"/>
      <c r="X239" s="30"/>
    </row>
    <row r="240" spans="1:24" s="38" customFormat="1" ht="15">
      <c r="A240" s="20"/>
      <c r="D240" s="39"/>
      <c r="E240" s="26"/>
      <c r="F240" s="26"/>
      <c r="H240" s="20"/>
      <c r="I240" s="27"/>
      <c r="J240" s="28"/>
      <c r="U240" s="30"/>
      <c r="V240" s="30"/>
      <c r="W240" s="30"/>
      <c r="X240" s="30"/>
    </row>
    <row r="241" spans="1:24" s="38" customFormat="1" ht="15">
      <c r="A241" s="20"/>
      <c r="D241" s="39"/>
      <c r="E241" s="26"/>
      <c r="F241" s="26"/>
      <c r="H241" s="20"/>
      <c r="I241" s="27"/>
      <c r="J241" s="28"/>
      <c r="U241" s="30"/>
      <c r="V241" s="30"/>
      <c r="W241" s="30"/>
      <c r="X241" s="30"/>
    </row>
    <row r="242" spans="1:24" s="38" customFormat="1" ht="15">
      <c r="A242" s="20"/>
      <c r="D242" s="39"/>
      <c r="E242" s="26"/>
      <c r="F242" s="26"/>
      <c r="H242" s="20"/>
      <c r="I242" s="27"/>
      <c r="J242" s="28"/>
      <c r="U242" s="30"/>
      <c r="V242" s="30"/>
      <c r="W242" s="30"/>
      <c r="X242" s="30"/>
    </row>
    <row r="243" spans="1:24" s="38" customFormat="1" ht="15">
      <c r="A243" s="20"/>
      <c r="D243" s="39"/>
      <c r="E243" s="26"/>
      <c r="F243" s="26"/>
      <c r="H243" s="20"/>
      <c r="I243" s="27"/>
      <c r="J243" s="28"/>
      <c r="U243" s="30"/>
      <c r="V243" s="30"/>
      <c r="W243" s="30"/>
      <c r="X243" s="30"/>
    </row>
    <row r="244" spans="1:24" s="38" customFormat="1" ht="15">
      <c r="A244" s="20"/>
      <c r="D244" s="39"/>
      <c r="E244" s="26"/>
      <c r="F244" s="26"/>
      <c r="H244" s="20"/>
      <c r="I244" s="27"/>
      <c r="J244" s="28"/>
      <c r="U244" s="30"/>
      <c r="V244" s="30"/>
      <c r="W244" s="30"/>
      <c r="X244" s="30"/>
    </row>
    <row r="245" spans="1:24" s="38" customFormat="1" ht="15">
      <c r="A245" s="20"/>
      <c r="D245" s="39"/>
      <c r="E245" s="26"/>
      <c r="F245" s="26"/>
      <c r="H245" s="20"/>
      <c r="I245" s="27"/>
      <c r="J245" s="28"/>
      <c r="U245" s="30"/>
      <c r="V245" s="30"/>
      <c r="W245" s="30"/>
      <c r="X245" s="30"/>
    </row>
    <row r="246" spans="1:24" s="38" customFormat="1" ht="15">
      <c r="A246" s="20"/>
      <c r="D246" s="39"/>
      <c r="E246" s="26"/>
      <c r="F246" s="26"/>
      <c r="H246" s="20"/>
      <c r="I246" s="27"/>
      <c r="J246" s="28"/>
      <c r="U246" s="30"/>
      <c r="V246" s="30"/>
      <c r="W246" s="30"/>
      <c r="X246" s="30"/>
    </row>
    <row r="247" spans="1:24" s="38" customFormat="1" ht="15">
      <c r="A247" s="20"/>
      <c r="D247" s="39"/>
      <c r="E247" s="26"/>
      <c r="F247" s="26"/>
      <c r="H247" s="20"/>
      <c r="I247" s="27"/>
      <c r="J247" s="28"/>
      <c r="U247" s="30"/>
      <c r="V247" s="30"/>
      <c r="W247" s="30"/>
      <c r="X247" s="30"/>
    </row>
    <row r="248" spans="1:24" s="38" customFormat="1" ht="15">
      <c r="A248" s="20"/>
      <c r="D248" s="39"/>
      <c r="E248" s="26"/>
      <c r="F248" s="26"/>
      <c r="H248" s="20"/>
      <c r="I248" s="27"/>
      <c r="J248" s="28"/>
      <c r="U248" s="30"/>
      <c r="V248" s="30"/>
      <c r="W248" s="30"/>
      <c r="X248" s="30"/>
    </row>
    <row r="249" spans="1:24" s="38" customFormat="1" ht="15">
      <c r="A249" s="20"/>
      <c r="D249" s="39"/>
      <c r="E249" s="26"/>
      <c r="F249" s="26"/>
      <c r="H249" s="20"/>
      <c r="I249" s="27"/>
      <c r="J249" s="28"/>
      <c r="U249" s="30"/>
      <c r="V249" s="30"/>
      <c r="W249" s="30"/>
      <c r="X249" s="30"/>
    </row>
    <row r="250" spans="1:24" s="38" customFormat="1" ht="15">
      <c r="A250" s="20"/>
      <c r="D250" s="39"/>
      <c r="E250" s="26"/>
      <c r="F250" s="26"/>
      <c r="H250" s="20"/>
      <c r="I250" s="27"/>
      <c r="J250" s="28"/>
      <c r="U250" s="30"/>
      <c r="V250" s="30"/>
      <c r="W250" s="30"/>
      <c r="X250" s="30"/>
    </row>
    <row r="251" spans="1:24" s="38" customFormat="1" ht="15">
      <c r="A251" s="20"/>
      <c r="D251" s="39"/>
      <c r="E251" s="26"/>
      <c r="F251" s="26"/>
      <c r="H251" s="20"/>
      <c r="I251" s="27"/>
      <c r="J251" s="28"/>
      <c r="U251" s="30"/>
      <c r="V251" s="30"/>
      <c r="W251" s="30"/>
      <c r="X251" s="30"/>
    </row>
    <row r="252" spans="1:24" s="38" customFormat="1" ht="15">
      <c r="A252" s="20"/>
      <c r="D252" s="39"/>
      <c r="E252" s="26"/>
      <c r="F252" s="26"/>
      <c r="H252" s="20"/>
      <c r="I252" s="27"/>
      <c r="J252" s="28"/>
      <c r="U252" s="30"/>
      <c r="V252" s="30"/>
      <c r="W252" s="30"/>
      <c r="X252" s="30"/>
    </row>
    <row r="253" spans="1:24" s="38" customFormat="1" ht="15">
      <c r="A253" s="20"/>
      <c r="D253" s="39"/>
      <c r="E253" s="26"/>
      <c r="F253" s="26"/>
      <c r="H253" s="20"/>
      <c r="I253" s="27"/>
      <c r="J253" s="28"/>
      <c r="U253" s="30"/>
      <c r="V253" s="30"/>
      <c r="W253" s="30"/>
      <c r="X253" s="30"/>
    </row>
    <row r="254" spans="1:24" s="38" customFormat="1" ht="15">
      <c r="A254" s="20"/>
      <c r="D254" s="39"/>
      <c r="E254" s="26"/>
      <c r="F254" s="26"/>
      <c r="H254" s="20"/>
      <c r="I254" s="27"/>
      <c r="J254" s="28"/>
      <c r="U254" s="30"/>
      <c r="V254" s="30"/>
      <c r="W254" s="30"/>
      <c r="X254" s="30"/>
    </row>
    <row r="255" spans="1:24" s="38" customFormat="1" ht="15">
      <c r="A255" s="20"/>
      <c r="D255" s="39"/>
      <c r="E255" s="26"/>
      <c r="F255" s="26"/>
      <c r="H255" s="20"/>
      <c r="I255" s="27"/>
      <c r="J255" s="28"/>
      <c r="U255" s="30"/>
      <c r="V255" s="30"/>
      <c r="W255" s="30"/>
      <c r="X255" s="30"/>
    </row>
    <row r="256" spans="1:24" s="38" customFormat="1" ht="15">
      <c r="A256" s="20"/>
      <c r="D256" s="39"/>
      <c r="E256" s="26"/>
      <c r="F256" s="26"/>
      <c r="H256" s="20"/>
      <c r="I256" s="27"/>
      <c r="J256" s="28"/>
      <c r="U256" s="30"/>
      <c r="V256" s="30"/>
      <c r="W256" s="30"/>
      <c r="X256" s="30"/>
    </row>
    <row r="257" spans="1:24" s="38" customFormat="1" ht="15">
      <c r="A257" s="20"/>
      <c r="D257" s="39"/>
      <c r="E257" s="26"/>
      <c r="F257" s="26"/>
      <c r="H257" s="20"/>
      <c r="I257" s="27"/>
      <c r="J257" s="28"/>
      <c r="U257" s="30"/>
      <c r="V257" s="30"/>
      <c r="W257" s="30"/>
      <c r="X257" s="30"/>
    </row>
    <row r="258" spans="1:24" s="38" customFormat="1" ht="15">
      <c r="A258" s="20"/>
      <c r="D258" s="39"/>
      <c r="E258" s="26"/>
      <c r="F258" s="26"/>
      <c r="H258" s="20"/>
      <c r="I258" s="27"/>
      <c r="J258" s="28"/>
      <c r="U258" s="30"/>
      <c r="V258" s="30"/>
      <c r="W258" s="30"/>
      <c r="X258" s="30"/>
    </row>
    <row r="259" spans="1:24" s="38" customFormat="1" ht="15">
      <c r="A259" s="20"/>
      <c r="D259" s="39"/>
      <c r="E259" s="26"/>
      <c r="F259" s="26"/>
      <c r="H259" s="20"/>
      <c r="I259" s="27"/>
      <c r="J259" s="28"/>
      <c r="U259" s="30"/>
      <c r="V259" s="30"/>
      <c r="W259" s="30"/>
      <c r="X259" s="30"/>
    </row>
    <row r="260" spans="1:24" s="38" customFormat="1" ht="15">
      <c r="A260" s="20"/>
      <c r="D260" s="39"/>
      <c r="E260" s="26"/>
      <c r="F260" s="26"/>
      <c r="H260" s="20"/>
      <c r="I260" s="27"/>
      <c r="J260" s="28"/>
      <c r="U260" s="30"/>
      <c r="V260" s="30"/>
      <c r="W260" s="30"/>
      <c r="X260" s="30"/>
    </row>
    <row r="261" spans="1:24" s="38" customFormat="1" ht="15">
      <c r="A261" s="20"/>
      <c r="D261" s="39"/>
      <c r="E261" s="26"/>
      <c r="F261" s="26"/>
      <c r="H261" s="20"/>
      <c r="I261" s="27"/>
      <c r="J261" s="28"/>
      <c r="U261" s="30"/>
      <c r="V261" s="30"/>
      <c r="W261" s="30"/>
      <c r="X261" s="30"/>
    </row>
    <row r="262" spans="1:24" s="38" customFormat="1" ht="15">
      <c r="A262" s="20"/>
      <c r="D262" s="39"/>
      <c r="E262" s="26"/>
      <c r="F262" s="26"/>
      <c r="H262" s="20"/>
      <c r="I262" s="27"/>
      <c r="J262" s="28"/>
      <c r="U262" s="30"/>
      <c r="V262" s="30"/>
      <c r="W262" s="30"/>
      <c r="X262" s="30"/>
    </row>
    <row r="263" spans="1:24" s="38" customFormat="1" ht="15">
      <c r="A263" s="20"/>
      <c r="D263" s="39"/>
      <c r="E263" s="26"/>
      <c r="F263" s="26"/>
      <c r="H263" s="20"/>
      <c r="I263" s="27"/>
      <c r="J263" s="28"/>
      <c r="U263" s="30"/>
      <c r="V263" s="30"/>
      <c r="W263" s="30"/>
      <c r="X263" s="30"/>
    </row>
    <row r="264" spans="1:24" s="38" customFormat="1" ht="15">
      <c r="A264" s="20"/>
      <c r="D264" s="39"/>
      <c r="E264" s="26"/>
      <c r="F264" s="26"/>
      <c r="H264" s="20"/>
      <c r="I264" s="27"/>
      <c r="J264" s="28"/>
      <c r="U264" s="30"/>
      <c r="V264" s="30"/>
      <c r="W264" s="30"/>
      <c r="X264" s="30"/>
    </row>
    <row r="265" spans="1:24" s="38" customFormat="1" ht="15">
      <c r="A265" s="20"/>
      <c r="D265" s="39"/>
      <c r="E265" s="26"/>
      <c r="F265" s="26"/>
      <c r="H265" s="20"/>
      <c r="I265" s="27"/>
      <c r="J265" s="28"/>
      <c r="U265" s="30"/>
      <c r="V265" s="30"/>
      <c r="W265" s="30"/>
      <c r="X265" s="30"/>
    </row>
    <row r="266" spans="1:24" s="38" customFormat="1" ht="15">
      <c r="A266" s="20"/>
      <c r="D266" s="39"/>
      <c r="E266" s="26"/>
      <c r="F266" s="26"/>
      <c r="H266" s="20"/>
      <c r="I266" s="27"/>
      <c r="J266" s="28"/>
      <c r="U266" s="30"/>
      <c r="V266" s="30"/>
      <c r="W266" s="30"/>
      <c r="X266" s="30"/>
    </row>
    <row r="267" spans="1:24" s="38" customFormat="1" ht="15">
      <c r="A267" s="20"/>
      <c r="D267" s="39"/>
      <c r="E267" s="26"/>
      <c r="F267" s="26"/>
      <c r="H267" s="20"/>
      <c r="I267" s="27"/>
      <c r="J267" s="28"/>
      <c r="U267" s="30"/>
      <c r="V267" s="30"/>
      <c r="W267" s="30"/>
      <c r="X267" s="30"/>
    </row>
    <row r="268" spans="1:24" s="38" customFormat="1" ht="15">
      <c r="A268" s="20"/>
      <c r="D268" s="39"/>
      <c r="E268" s="26"/>
      <c r="F268" s="26"/>
      <c r="H268" s="20"/>
      <c r="I268" s="27"/>
      <c r="J268" s="28"/>
      <c r="U268" s="30"/>
      <c r="V268" s="30"/>
      <c r="W268" s="30"/>
      <c r="X268" s="30"/>
    </row>
    <row r="269" spans="1:24" s="38" customFormat="1" ht="15">
      <c r="A269" s="20"/>
      <c r="D269" s="39"/>
      <c r="E269" s="26"/>
      <c r="F269" s="26"/>
      <c r="H269" s="20"/>
      <c r="I269" s="27"/>
      <c r="J269" s="28"/>
      <c r="U269" s="30"/>
      <c r="V269" s="30"/>
      <c r="W269" s="30"/>
      <c r="X269" s="30"/>
    </row>
    <row r="270" spans="1:24" s="38" customFormat="1" ht="15">
      <c r="A270" s="20"/>
      <c r="D270" s="39"/>
      <c r="E270" s="26"/>
      <c r="F270" s="26"/>
      <c r="H270" s="20"/>
      <c r="I270" s="27"/>
      <c r="J270" s="28"/>
      <c r="U270" s="30"/>
      <c r="V270" s="30"/>
      <c r="W270" s="30"/>
      <c r="X270" s="30"/>
    </row>
    <row r="271" spans="1:24" s="38" customFormat="1" ht="15">
      <c r="A271" s="20"/>
      <c r="D271" s="39"/>
      <c r="E271" s="26"/>
      <c r="F271" s="26"/>
      <c r="H271" s="20"/>
      <c r="I271" s="27"/>
      <c r="J271" s="28"/>
      <c r="U271" s="30"/>
      <c r="V271" s="30"/>
      <c r="W271" s="30"/>
      <c r="X271" s="30"/>
    </row>
    <row r="272" spans="1:24" s="38" customFormat="1" ht="15">
      <c r="A272" s="20"/>
      <c r="D272" s="39"/>
      <c r="E272" s="26"/>
      <c r="F272" s="26"/>
      <c r="H272" s="20"/>
      <c r="I272" s="27"/>
      <c r="J272" s="28"/>
      <c r="U272" s="30"/>
      <c r="V272" s="30"/>
      <c r="W272" s="30"/>
      <c r="X272" s="30"/>
    </row>
    <row r="273" spans="1:24" s="38" customFormat="1" ht="15">
      <c r="A273" s="20"/>
      <c r="D273" s="39"/>
      <c r="E273" s="26"/>
      <c r="F273" s="26"/>
      <c r="H273" s="20"/>
      <c r="I273" s="27"/>
      <c r="J273" s="28"/>
      <c r="U273" s="30"/>
      <c r="V273" s="30"/>
      <c r="W273" s="30"/>
      <c r="X273" s="30"/>
    </row>
    <row r="274" spans="1:24" s="38" customFormat="1" ht="15">
      <c r="A274" s="20"/>
      <c r="D274" s="39"/>
      <c r="E274" s="26"/>
      <c r="F274" s="26"/>
      <c r="H274" s="20"/>
      <c r="I274" s="27"/>
      <c r="J274" s="28"/>
      <c r="U274" s="30"/>
      <c r="V274" s="30"/>
      <c r="W274" s="30"/>
      <c r="X274" s="30"/>
    </row>
    <row r="275" spans="1:24" s="38" customFormat="1" ht="15">
      <c r="A275" s="20"/>
      <c r="D275" s="39"/>
      <c r="E275" s="26"/>
      <c r="F275" s="26"/>
      <c r="H275" s="20"/>
      <c r="I275" s="27"/>
      <c r="J275" s="28"/>
      <c r="U275" s="30"/>
      <c r="V275" s="30"/>
      <c r="W275" s="30"/>
      <c r="X275" s="30"/>
    </row>
    <row r="276" spans="1:24" s="38" customFormat="1" ht="15">
      <c r="A276" s="20"/>
      <c r="D276" s="39"/>
      <c r="E276" s="26"/>
      <c r="F276" s="26"/>
      <c r="H276" s="20"/>
      <c r="I276" s="27"/>
      <c r="J276" s="28"/>
      <c r="U276" s="30"/>
      <c r="V276" s="30"/>
      <c r="W276" s="30"/>
      <c r="X276" s="30"/>
    </row>
    <row r="277" spans="1:24" s="38" customFormat="1" ht="15">
      <c r="A277" s="20"/>
      <c r="D277" s="39"/>
      <c r="E277" s="26"/>
      <c r="F277" s="26"/>
      <c r="H277" s="20"/>
      <c r="I277" s="27"/>
      <c r="J277" s="28"/>
      <c r="U277" s="30"/>
      <c r="V277" s="30"/>
      <c r="W277" s="30"/>
      <c r="X277" s="30"/>
    </row>
    <row r="278" spans="1:24" s="38" customFormat="1" ht="15">
      <c r="A278" s="20"/>
      <c r="D278" s="39"/>
      <c r="E278" s="26"/>
      <c r="F278" s="26"/>
      <c r="H278" s="20"/>
      <c r="I278" s="27"/>
      <c r="J278" s="28"/>
      <c r="U278" s="30"/>
      <c r="V278" s="30"/>
      <c r="W278" s="30"/>
      <c r="X278" s="30"/>
    </row>
    <row r="279" spans="1:24" s="38" customFormat="1" ht="15">
      <c r="A279" s="20"/>
      <c r="D279" s="39"/>
      <c r="E279" s="26"/>
      <c r="F279" s="26"/>
      <c r="H279" s="20"/>
      <c r="I279" s="27"/>
      <c r="J279" s="28"/>
      <c r="U279" s="30"/>
      <c r="V279" s="30"/>
      <c r="W279" s="30"/>
      <c r="X279" s="30"/>
    </row>
    <row r="280" spans="1:24" s="38" customFormat="1" ht="15">
      <c r="A280" s="20"/>
      <c r="D280" s="39"/>
      <c r="E280" s="26"/>
      <c r="F280" s="26"/>
      <c r="H280" s="20"/>
      <c r="I280" s="27"/>
      <c r="J280" s="28"/>
      <c r="U280" s="30"/>
      <c r="V280" s="30"/>
      <c r="W280" s="30"/>
      <c r="X280" s="30"/>
    </row>
    <row r="281" spans="1:24" s="38" customFormat="1" ht="15">
      <c r="A281" s="20"/>
      <c r="D281" s="39"/>
      <c r="E281" s="26"/>
      <c r="F281" s="26"/>
      <c r="H281" s="20"/>
      <c r="I281" s="27"/>
      <c r="J281" s="28"/>
      <c r="U281" s="30"/>
      <c r="V281" s="30"/>
      <c r="W281" s="30"/>
      <c r="X281" s="30"/>
    </row>
    <row r="282" spans="1:24" s="38" customFormat="1" ht="15">
      <c r="A282" s="20"/>
      <c r="D282" s="39"/>
      <c r="E282" s="26"/>
      <c r="F282" s="26"/>
      <c r="H282" s="20"/>
      <c r="I282" s="27"/>
      <c r="J282" s="28"/>
      <c r="U282" s="30"/>
      <c r="V282" s="30"/>
      <c r="W282" s="30"/>
      <c r="X282" s="30"/>
    </row>
    <row r="283" spans="1:24" s="38" customFormat="1" ht="15">
      <c r="A283" s="20"/>
      <c r="D283" s="39"/>
      <c r="E283" s="26"/>
      <c r="F283" s="26"/>
      <c r="H283" s="20"/>
      <c r="I283" s="27"/>
      <c r="J283" s="28"/>
      <c r="U283" s="30"/>
      <c r="V283" s="30"/>
      <c r="W283" s="30"/>
      <c r="X283" s="30"/>
    </row>
    <row r="284" spans="1:24" s="38" customFormat="1" ht="15">
      <c r="A284" s="20"/>
      <c r="D284" s="39"/>
      <c r="E284" s="26"/>
      <c r="F284" s="26"/>
      <c r="H284" s="20"/>
      <c r="I284" s="27"/>
      <c r="J284" s="28"/>
      <c r="U284" s="30"/>
      <c r="V284" s="30"/>
      <c r="W284" s="30"/>
      <c r="X284" s="30"/>
    </row>
    <row r="285" spans="1:24" s="38" customFormat="1" ht="15">
      <c r="A285" s="20"/>
      <c r="D285" s="39"/>
      <c r="E285" s="26"/>
      <c r="F285" s="26"/>
      <c r="H285" s="20"/>
      <c r="I285" s="27"/>
      <c r="J285" s="28"/>
      <c r="U285" s="30"/>
      <c r="V285" s="30"/>
      <c r="W285" s="30"/>
      <c r="X285" s="30"/>
    </row>
    <row r="286" spans="1:24" s="38" customFormat="1" ht="15">
      <c r="A286" s="20"/>
      <c r="D286" s="39"/>
      <c r="E286" s="26"/>
      <c r="F286" s="26"/>
      <c r="H286" s="20"/>
      <c r="I286" s="27"/>
      <c r="J286" s="28"/>
      <c r="U286" s="30"/>
      <c r="V286" s="30"/>
      <c r="W286" s="30"/>
      <c r="X286" s="30"/>
    </row>
    <row r="287" spans="1:24" s="38" customFormat="1" ht="15">
      <c r="A287" s="20"/>
      <c r="D287" s="39"/>
      <c r="E287" s="26"/>
      <c r="F287" s="26"/>
      <c r="H287" s="20"/>
      <c r="I287" s="27"/>
      <c r="J287" s="28"/>
      <c r="U287" s="30"/>
      <c r="V287" s="30"/>
      <c r="W287" s="30"/>
      <c r="X287" s="30"/>
    </row>
    <row r="288" spans="1:24" s="38" customFormat="1" ht="15">
      <c r="A288" s="20"/>
      <c r="D288" s="39"/>
      <c r="E288" s="26"/>
      <c r="F288" s="26"/>
      <c r="H288" s="20"/>
      <c r="I288" s="27"/>
      <c r="J288" s="28"/>
      <c r="U288" s="30"/>
      <c r="V288" s="30"/>
      <c r="W288" s="30"/>
      <c r="X288" s="30"/>
    </row>
    <row r="289" spans="1:24" s="38" customFormat="1" ht="15">
      <c r="A289" s="20"/>
      <c r="D289" s="39"/>
      <c r="E289" s="26"/>
      <c r="F289" s="26"/>
      <c r="H289" s="20"/>
      <c r="I289" s="27"/>
      <c r="J289" s="28"/>
      <c r="U289" s="30"/>
      <c r="V289" s="30"/>
      <c r="W289" s="30"/>
      <c r="X289" s="30"/>
    </row>
    <row r="290" spans="1:24" s="38" customFormat="1" ht="15">
      <c r="A290" s="20"/>
      <c r="D290" s="39"/>
      <c r="E290" s="26"/>
      <c r="F290" s="26"/>
      <c r="H290" s="20"/>
      <c r="I290" s="27"/>
      <c r="J290" s="28"/>
      <c r="U290" s="30"/>
      <c r="V290" s="30"/>
      <c r="W290" s="30"/>
      <c r="X290" s="30"/>
    </row>
    <row r="291" spans="1:24" s="38" customFormat="1" ht="15">
      <c r="A291" s="20"/>
      <c r="D291" s="39"/>
      <c r="E291" s="26"/>
      <c r="F291" s="26"/>
      <c r="H291" s="20"/>
      <c r="I291" s="27"/>
      <c r="J291" s="28"/>
      <c r="U291" s="30"/>
      <c r="V291" s="30"/>
      <c r="W291" s="30"/>
      <c r="X291" s="30"/>
    </row>
    <row r="292" spans="1:24" s="38" customFormat="1" ht="15">
      <c r="A292" s="20"/>
      <c r="D292" s="39"/>
      <c r="E292" s="26"/>
      <c r="F292" s="26"/>
      <c r="H292" s="20"/>
      <c r="I292" s="27"/>
      <c r="J292" s="28"/>
      <c r="U292" s="30"/>
      <c r="V292" s="30"/>
      <c r="W292" s="30"/>
      <c r="X292" s="30"/>
    </row>
    <row r="293" spans="1:24" s="38" customFormat="1" ht="15">
      <c r="A293" s="20"/>
      <c r="D293" s="39"/>
      <c r="E293" s="26"/>
      <c r="F293" s="26"/>
      <c r="H293" s="20"/>
      <c r="I293" s="27"/>
      <c r="J293" s="28"/>
      <c r="U293" s="30"/>
      <c r="V293" s="30"/>
      <c r="W293" s="30"/>
      <c r="X293" s="30"/>
    </row>
    <row r="294" spans="1:24" s="38" customFormat="1" ht="15">
      <c r="A294" s="20"/>
      <c r="D294" s="39"/>
      <c r="E294" s="26"/>
      <c r="F294" s="26"/>
      <c r="H294" s="20"/>
      <c r="I294" s="27"/>
      <c r="J294" s="28"/>
      <c r="U294" s="30"/>
      <c r="V294" s="30"/>
      <c r="W294" s="30"/>
      <c r="X294" s="30"/>
    </row>
    <row r="295" spans="1:24" s="38" customFormat="1" ht="15">
      <c r="A295" s="20"/>
      <c r="D295" s="39"/>
      <c r="E295" s="26"/>
      <c r="F295" s="26"/>
      <c r="H295" s="20"/>
      <c r="I295" s="27"/>
      <c r="J295" s="28"/>
      <c r="U295" s="30"/>
      <c r="V295" s="30"/>
      <c r="W295" s="30"/>
      <c r="X295" s="30"/>
    </row>
    <row r="296" spans="1:24" s="38" customFormat="1" ht="15">
      <c r="A296" s="20"/>
      <c r="D296" s="39"/>
      <c r="E296" s="26"/>
      <c r="F296" s="26"/>
      <c r="H296" s="20"/>
      <c r="I296" s="27"/>
      <c r="J296" s="28"/>
      <c r="U296" s="30"/>
      <c r="V296" s="30"/>
      <c r="W296" s="30"/>
      <c r="X296" s="30"/>
    </row>
    <row r="297" spans="1:24" s="38" customFormat="1" ht="15">
      <c r="A297" s="20"/>
      <c r="D297" s="39"/>
      <c r="E297" s="26"/>
      <c r="F297" s="26"/>
      <c r="H297" s="20"/>
      <c r="I297" s="27"/>
      <c r="J297" s="28"/>
      <c r="U297" s="30"/>
      <c r="V297" s="30"/>
      <c r="W297" s="30"/>
      <c r="X297" s="30"/>
    </row>
    <row r="298" spans="1:24" s="38" customFormat="1" ht="15">
      <c r="A298" s="20"/>
      <c r="D298" s="39"/>
      <c r="E298" s="26"/>
      <c r="F298" s="26"/>
      <c r="H298" s="20"/>
      <c r="I298" s="27"/>
      <c r="J298" s="28"/>
      <c r="U298" s="30"/>
      <c r="V298" s="30"/>
      <c r="W298" s="30"/>
      <c r="X298" s="30"/>
    </row>
    <row r="299" spans="1:24" s="38" customFormat="1" ht="15">
      <c r="A299" s="20"/>
      <c r="D299" s="39"/>
      <c r="E299" s="26"/>
      <c r="F299" s="26"/>
      <c r="H299" s="20"/>
      <c r="I299" s="27"/>
      <c r="J299" s="28"/>
      <c r="U299" s="30"/>
      <c r="V299" s="30"/>
      <c r="W299" s="30"/>
      <c r="X299" s="30"/>
    </row>
    <row r="300" spans="1:24" s="38" customFormat="1" ht="15">
      <c r="A300" s="20"/>
      <c r="D300" s="39"/>
      <c r="E300" s="26"/>
      <c r="F300" s="26"/>
      <c r="H300" s="20"/>
      <c r="I300" s="27"/>
      <c r="J300" s="28"/>
      <c r="U300" s="30"/>
      <c r="V300" s="30"/>
      <c r="W300" s="30"/>
      <c r="X300" s="30"/>
    </row>
    <row r="301" spans="1:24" s="38" customFormat="1" ht="15">
      <c r="A301" s="20"/>
      <c r="D301" s="39"/>
      <c r="E301" s="26"/>
      <c r="F301" s="26"/>
      <c r="H301" s="20"/>
      <c r="I301" s="27"/>
      <c r="J301" s="28"/>
      <c r="U301" s="30"/>
      <c r="V301" s="30"/>
      <c r="W301" s="30"/>
      <c r="X301" s="30"/>
    </row>
    <row r="302" spans="1:24" s="38" customFormat="1" ht="15">
      <c r="A302" s="20"/>
      <c r="D302" s="39"/>
      <c r="E302" s="26"/>
      <c r="F302" s="26"/>
      <c r="H302" s="20"/>
      <c r="I302" s="27"/>
      <c r="J302" s="28"/>
      <c r="U302" s="30"/>
      <c r="V302" s="30"/>
      <c r="W302" s="30"/>
      <c r="X302" s="30"/>
    </row>
    <row r="303" spans="1:24" s="38" customFormat="1" ht="15">
      <c r="A303" s="20"/>
      <c r="D303" s="39"/>
      <c r="E303" s="26"/>
      <c r="F303" s="26"/>
      <c r="H303" s="20"/>
      <c r="I303" s="27"/>
      <c r="J303" s="28"/>
      <c r="U303" s="30"/>
      <c r="V303" s="30"/>
      <c r="W303" s="30"/>
      <c r="X303" s="30"/>
    </row>
    <row r="304" spans="1:24" s="38" customFormat="1" ht="15">
      <c r="A304" s="20"/>
      <c r="D304" s="39"/>
      <c r="E304" s="26"/>
      <c r="F304" s="26"/>
      <c r="H304" s="20"/>
      <c r="I304" s="27"/>
      <c r="J304" s="28"/>
      <c r="U304" s="30"/>
      <c r="V304" s="30"/>
      <c r="W304" s="30"/>
      <c r="X304" s="30"/>
    </row>
    <row r="305" spans="1:24" s="38" customFormat="1" ht="15">
      <c r="A305" s="20"/>
      <c r="D305" s="39"/>
      <c r="E305" s="26"/>
      <c r="F305" s="26"/>
      <c r="H305" s="20"/>
      <c r="I305" s="27"/>
      <c r="J305" s="28"/>
      <c r="U305" s="30"/>
      <c r="V305" s="30"/>
      <c r="W305" s="30"/>
      <c r="X305" s="30"/>
    </row>
    <row r="306" spans="1:24" s="38" customFormat="1" ht="15">
      <c r="A306" s="20"/>
      <c r="D306" s="39"/>
      <c r="E306" s="26"/>
      <c r="F306" s="26"/>
      <c r="H306" s="20"/>
      <c r="I306" s="27"/>
      <c r="J306" s="28"/>
      <c r="U306" s="30"/>
      <c r="V306" s="30"/>
      <c r="W306" s="30"/>
      <c r="X306" s="30"/>
    </row>
    <row r="307" spans="1:24" s="38" customFormat="1" ht="15">
      <c r="A307" s="20"/>
      <c r="D307" s="39"/>
      <c r="E307" s="26"/>
      <c r="F307" s="26"/>
      <c r="H307" s="20"/>
      <c r="I307" s="27"/>
      <c r="J307" s="28"/>
      <c r="U307" s="30"/>
      <c r="V307" s="30"/>
      <c r="W307" s="30"/>
      <c r="X307" s="30"/>
    </row>
    <row r="308" spans="1:24" s="38" customFormat="1" ht="15">
      <c r="A308" s="20"/>
      <c r="D308" s="39"/>
      <c r="E308" s="26"/>
      <c r="F308" s="26"/>
      <c r="H308" s="20"/>
      <c r="I308" s="27"/>
      <c r="J308" s="28"/>
      <c r="U308" s="30"/>
      <c r="V308" s="30"/>
      <c r="W308" s="30"/>
      <c r="X308" s="30"/>
    </row>
    <row r="309" spans="1:24" s="38" customFormat="1" ht="15">
      <c r="A309" s="20"/>
      <c r="D309" s="39"/>
      <c r="E309" s="26"/>
      <c r="F309" s="26"/>
      <c r="H309" s="20"/>
      <c r="I309" s="27"/>
      <c r="J309" s="28"/>
      <c r="U309" s="30"/>
      <c r="V309" s="30"/>
      <c r="W309" s="30"/>
      <c r="X309" s="30"/>
    </row>
    <row r="310" spans="1:24" s="38" customFormat="1" ht="15">
      <c r="A310" s="20"/>
      <c r="D310" s="39"/>
      <c r="E310" s="26"/>
      <c r="F310" s="26"/>
      <c r="H310" s="20"/>
      <c r="I310" s="27"/>
      <c r="J310" s="28"/>
      <c r="U310" s="30"/>
      <c r="V310" s="30"/>
      <c r="W310" s="30"/>
      <c r="X310" s="30"/>
    </row>
    <row r="311" spans="1:24" s="38" customFormat="1" ht="15">
      <c r="A311" s="20"/>
      <c r="D311" s="39"/>
      <c r="E311" s="26"/>
      <c r="F311" s="26"/>
      <c r="H311" s="20"/>
      <c r="I311" s="27"/>
      <c r="J311" s="28"/>
      <c r="U311" s="30"/>
      <c r="V311" s="30"/>
      <c r="W311" s="30"/>
      <c r="X311" s="30"/>
    </row>
    <row r="312" spans="1:24" s="38" customFormat="1" ht="15">
      <c r="A312" s="20"/>
      <c r="D312" s="39"/>
      <c r="E312" s="26"/>
      <c r="F312" s="26"/>
      <c r="H312" s="20"/>
      <c r="I312" s="27"/>
      <c r="J312" s="28"/>
      <c r="U312" s="30"/>
      <c r="V312" s="30"/>
      <c r="W312" s="30"/>
      <c r="X312" s="30"/>
    </row>
    <row r="313" spans="1:24" s="38" customFormat="1" ht="15">
      <c r="A313" s="20"/>
      <c r="D313" s="39"/>
      <c r="E313" s="26"/>
      <c r="F313" s="26"/>
      <c r="H313" s="20"/>
      <c r="I313" s="27"/>
      <c r="J313" s="28"/>
      <c r="U313" s="30"/>
      <c r="V313" s="30"/>
      <c r="W313" s="30"/>
      <c r="X313" s="30"/>
    </row>
    <row r="314" spans="1:24" s="38" customFormat="1" ht="15">
      <c r="A314" s="20"/>
      <c r="D314" s="39"/>
      <c r="E314" s="26"/>
      <c r="F314" s="26"/>
      <c r="H314" s="20"/>
      <c r="I314" s="27"/>
      <c r="J314" s="28"/>
      <c r="U314" s="30"/>
      <c r="V314" s="30"/>
      <c r="W314" s="30"/>
      <c r="X314" s="30"/>
    </row>
    <row r="315" spans="1:24" s="38" customFormat="1" ht="15">
      <c r="A315" s="20"/>
      <c r="D315" s="39"/>
      <c r="E315" s="26"/>
      <c r="F315" s="26"/>
      <c r="H315" s="20"/>
      <c r="I315" s="27"/>
      <c r="J315" s="28"/>
      <c r="U315" s="30"/>
      <c r="V315" s="30"/>
      <c r="W315" s="30"/>
      <c r="X315" s="30"/>
    </row>
    <row r="316" spans="1:24" s="38" customFormat="1" ht="15">
      <c r="A316" s="20"/>
      <c r="D316" s="39"/>
      <c r="E316" s="26"/>
      <c r="F316" s="26"/>
      <c r="H316" s="20"/>
      <c r="I316" s="27"/>
      <c r="J316" s="28"/>
      <c r="U316" s="30"/>
      <c r="V316" s="30"/>
      <c r="W316" s="30"/>
      <c r="X316" s="30"/>
    </row>
    <row r="317" spans="1:24" s="38" customFormat="1" ht="15">
      <c r="A317" s="20"/>
      <c r="D317" s="39"/>
      <c r="E317" s="26"/>
      <c r="F317" s="26"/>
      <c r="H317" s="20"/>
      <c r="I317" s="27"/>
      <c r="J317" s="28"/>
      <c r="U317" s="30"/>
      <c r="V317" s="30"/>
      <c r="W317" s="30"/>
      <c r="X317" s="30"/>
    </row>
    <row r="318" spans="1:24" s="38" customFormat="1" ht="15">
      <c r="A318" s="20"/>
      <c r="D318" s="39"/>
      <c r="E318" s="26"/>
      <c r="F318" s="26"/>
      <c r="H318" s="20"/>
      <c r="I318" s="27"/>
      <c r="J318" s="28"/>
      <c r="U318" s="30"/>
      <c r="V318" s="30"/>
      <c r="W318" s="30"/>
      <c r="X318" s="30"/>
    </row>
    <row r="319" spans="1:24" s="38" customFormat="1" ht="15">
      <c r="A319" s="20"/>
      <c r="D319" s="39"/>
      <c r="E319" s="26"/>
      <c r="F319" s="26"/>
      <c r="H319" s="20"/>
      <c r="I319" s="27"/>
      <c r="J319" s="28"/>
      <c r="U319" s="30"/>
      <c r="V319" s="30"/>
      <c r="W319" s="30"/>
      <c r="X319" s="30"/>
    </row>
    <row r="320" spans="1:24" s="38" customFormat="1" ht="15">
      <c r="A320" s="20"/>
      <c r="D320" s="39"/>
      <c r="E320" s="26"/>
      <c r="F320" s="26"/>
      <c r="H320" s="20"/>
      <c r="I320" s="27"/>
      <c r="J320" s="28"/>
      <c r="U320" s="30"/>
      <c r="V320" s="30"/>
      <c r="W320" s="30"/>
      <c r="X320" s="30"/>
    </row>
    <row r="321" spans="1:24" s="38" customFormat="1" ht="15">
      <c r="A321" s="20"/>
      <c r="D321" s="39"/>
      <c r="E321" s="26"/>
      <c r="F321" s="26"/>
      <c r="H321" s="20"/>
      <c r="I321" s="27"/>
      <c r="J321" s="28"/>
      <c r="U321" s="30"/>
      <c r="V321" s="30"/>
      <c r="W321" s="30"/>
      <c r="X321" s="30"/>
    </row>
    <row r="322" spans="1:24" s="38" customFormat="1" ht="15">
      <c r="A322" s="20"/>
      <c r="D322" s="39"/>
      <c r="E322" s="26"/>
      <c r="F322" s="26"/>
      <c r="H322" s="20"/>
      <c r="I322" s="27"/>
      <c r="J322" s="28"/>
      <c r="U322" s="30"/>
      <c r="V322" s="30"/>
      <c r="W322" s="30"/>
      <c r="X322" s="30"/>
    </row>
    <row r="323" spans="1:24" s="38" customFormat="1" ht="15">
      <c r="A323" s="20"/>
      <c r="D323" s="39"/>
      <c r="E323" s="26"/>
      <c r="F323" s="26"/>
      <c r="H323" s="20"/>
      <c r="I323" s="27"/>
      <c r="J323" s="28"/>
      <c r="U323" s="30"/>
      <c r="V323" s="30"/>
      <c r="W323" s="30"/>
      <c r="X323" s="30"/>
    </row>
    <row r="324" spans="1:24" s="38" customFormat="1" ht="15">
      <c r="A324" s="20"/>
      <c r="D324" s="39"/>
      <c r="E324" s="26"/>
      <c r="F324" s="26"/>
      <c r="H324" s="20"/>
      <c r="I324" s="27"/>
      <c r="J324" s="28"/>
      <c r="U324" s="30"/>
      <c r="V324" s="30"/>
      <c r="W324" s="30"/>
      <c r="X324" s="30"/>
    </row>
    <row r="325" spans="1:24" s="38" customFormat="1" ht="15">
      <c r="A325" s="20"/>
      <c r="D325" s="39"/>
      <c r="E325" s="26"/>
      <c r="F325" s="26"/>
      <c r="H325" s="20"/>
      <c r="I325" s="27"/>
      <c r="J325" s="28"/>
      <c r="U325" s="30"/>
      <c r="V325" s="30"/>
      <c r="W325" s="30"/>
      <c r="X325" s="30"/>
    </row>
    <row r="326" spans="1:24" s="38" customFormat="1" ht="15">
      <c r="A326" s="20"/>
      <c r="D326" s="39"/>
      <c r="E326" s="26"/>
      <c r="F326" s="26"/>
      <c r="H326" s="20"/>
      <c r="I326" s="27"/>
      <c r="J326" s="28"/>
      <c r="U326" s="30"/>
      <c r="V326" s="30"/>
      <c r="W326" s="30"/>
      <c r="X326" s="30"/>
    </row>
    <row r="327" spans="1:24" s="38" customFormat="1" ht="15">
      <c r="A327" s="20"/>
      <c r="D327" s="39"/>
      <c r="E327" s="26"/>
      <c r="F327" s="26"/>
      <c r="H327" s="20"/>
      <c r="I327" s="27"/>
      <c r="J327" s="28"/>
      <c r="U327" s="30"/>
      <c r="V327" s="30"/>
      <c r="W327" s="30"/>
      <c r="X327" s="30"/>
    </row>
    <row r="328" spans="1:24" s="38" customFormat="1" ht="15">
      <c r="A328" s="20"/>
      <c r="D328" s="39"/>
      <c r="E328" s="26"/>
      <c r="F328" s="26"/>
      <c r="H328" s="20"/>
      <c r="I328" s="27"/>
      <c r="J328" s="28"/>
      <c r="U328" s="30"/>
      <c r="V328" s="30"/>
      <c r="W328" s="30"/>
      <c r="X328" s="30"/>
    </row>
    <row r="329" spans="1:24" s="38" customFormat="1" ht="15">
      <c r="A329" s="20"/>
      <c r="D329" s="39"/>
      <c r="E329" s="26"/>
      <c r="F329" s="26"/>
      <c r="H329" s="20"/>
      <c r="I329" s="27"/>
      <c r="J329" s="28"/>
      <c r="U329" s="30"/>
      <c r="V329" s="30"/>
      <c r="W329" s="30"/>
      <c r="X329" s="30"/>
    </row>
    <row r="330" spans="1:24" s="38" customFormat="1" ht="15">
      <c r="A330" s="20"/>
      <c r="D330" s="39"/>
      <c r="E330" s="26"/>
      <c r="F330" s="26"/>
      <c r="H330" s="20"/>
      <c r="I330" s="27"/>
      <c r="J330" s="28"/>
      <c r="U330" s="30"/>
      <c r="V330" s="30"/>
      <c r="W330" s="30"/>
      <c r="X330" s="30"/>
    </row>
    <row r="331" spans="1:24" s="38" customFormat="1" ht="15">
      <c r="A331" s="20"/>
      <c r="D331" s="39"/>
      <c r="E331" s="26"/>
      <c r="F331" s="26"/>
      <c r="H331" s="20"/>
      <c r="I331" s="27"/>
      <c r="J331" s="28"/>
      <c r="U331" s="30"/>
      <c r="V331" s="30"/>
      <c r="W331" s="30"/>
      <c r="X331" s="30"/>
    </row>
    <row r="332" spans="1:24" s="38" customFormat="1" ht="15">
      <c r="A332" s="20"/>
      <c r="D332" s="39"/>
      <c r="E332" s="26"/>
      <c r="F332" s="26"/>
      <c r="H332" s="20"/>
      <c r="I332" s="27"/>
      <c r="J332" s="28"/>
      <c r="U332" s="30"/>
      <c r="V332" s="30"/>
      <c r="W332" s="30"/>
      <c r="X332" s="30"/>
    </row>
    <row r="333" spans="1:24" s="38" customFormat="1" ht="15">
      <c r="A333" s="20"/>
      <c r="D333" s="39"/>
      <c r="E333" s="26"/>
      <c r="F333" s="26"/>
      <c r="H333" s="20"/>
      <c r="I333" s="27"/>
      <c r="J333" s="28"/>
      <c r="U333" s="30"/>
      <c r="V333" s="30"/>
      <c r="W333" s="30"/>
      <c r="X333" s="30"/>
    </row>
    <row r="334" spans="1:24" s="38" customFormat="1" ht="15">
      <c r="A334" s="20"/>
      <c r="D334" s="39"/>
      <c r="E334" s="26"/>
      <c r="F334" s="26"/>
      <c r="H334" s="20"/>
      <c r="I334" s="27"/>
      <c r="J334" s="28"/>
      <c r="U334" s="30"/>
      <c r="V334" s="30"/>
      <c r="W334" s="30"/>
      <c r="X334" s="30"/>
    </row>
    <row r="335" spans="1:24" s="38" customFormat="1" ht="15">
      <c r="A335" s="20"/>
      <c r="D335" s="39"/>
      <c r="E335" s="26"/>
      <c r="F335" s="26"/>
      <c r="H335" s="20"/>
      <c r="I335" s="27"/>
      <c r="J335" s="28"/>
      <c r="U335" s="30"/>
      <c r="V335" s="30"/>
      <c r="W335" s="30"/>
      <c r="X335" s="30"/>
    </row>
    <row r="336" spans="1:24" s="38" customFormat="1" ht="15">
      <c r="A336" s="20"/>
      <c r="D336" s="39"/>
      <c r="E336" s="26"/>
      <c r="F336" s="26"/>
      <c r="H336" s="20"/>
      <c r="I336" s="27"/>
      <c r="J336" s="28"/>
      <c r="U336" s="30"/>
      <c r="V336" s="30"/>
      <c r="W336" s="30"/>
      <c r="X336" s="30"/>
    </row>
    <row r="337" spans="1:24" s="38" customFormat="1" ht="15">
      <c r="A337" s="20"/>
      <c r="D337" s="39"/>
      <c r="E337" s="26"/>
      <c r="F337" s="26"/>
      <c r="H337" s="20"/>
      <c r="I337" s="27"/>
      <c r="J337" s="28"/>
      <c r="U337" s="30"/>
      <c r="V337" s="30"/>
      <c r="W337" s="30"/>
      <c r="X337" s="30"/>
    </row>
    <row r="338" spans="1:24" s="38" customFormat="1" ht="15">
      <c r="A338" s="20"/>
      <c r="D338" s="39"/>
      <c r="E338" s="26"/>
      <c r="F338" s="26"/>
      <c r="H338" s="20"/>
      <c r="I338" s="27"/>
      <c r="J338" s="28"/>
      <c r="U338" s="30"/>
      <c r="V338" s="30"/>
      <c r="W338" s="30"/>
      <c r="X338" s="30"/>
    </row>
    <row r="339" spans="1:24" s="38" customFormat="1" ht="15">
      <c r="A339" s="20"/>
      <c r="D339" s="39"/>
      <c r="E339" s="26"/>
      <c r="F339" s="26"/>
      <c r="H339" s="20"/>
      <c r="I339" s="27"/>
      <c r="J339" s="28"/>
      <c r="U339" s="30"/>
      <c r="V339" s="30"/>
      <c r="W339" s="30"/>
      <c r="X339" s="30"/>
    </row>
    <row r="340" spans="1:24" s="38" customFormat="1" ht="15">
      <c r="A340" s="20"/>
      <c r="D340" s="39"/>
      <c r="E340" s="26"/>
      <c r="F340" s="26"/>
      <c r="H340" s="20"/>
      <c r="I340" s="27"/>
      <c r="J340" s="28"/>
      <c r="U340" s="30"/>
      <c r="V340" s="30"/>
      <c r="W340" s="30"/>
      <c r="X340" s="30"/>
    </row>
    <row r="341" spans="1:24" s="38" customFormat="1" ht="15">
      <c r="A341" s="20"/>
      <c r="D341" s="39"/>
      <c r="E341" s="26"/>
      <c r="F341" s="26"/>
      <c r="H341" s="20"/>
      <c r="I341" s="27"/>
      <c r="J341" s="28"/>
      <c r="U341" s="30"/>
      <c r="V341" s="30"/>
      <c r="W341" s="30"/>
      <c r="X341" s="30"/>
    </row>
    <row r="342" spans="1:24" s="38" customFormat="1" ht="15">
      <c r="A342" s="20"/>
      <c r="D342" s="39"/>
      <c r="E342" s="26"/>
      <c r="F342" s="26"/>
      <c r="H342" s="20"/>
      <c r="I342" s="27"/>
      <c r="J342" s="28"/>
      <c r="U342" s="30"/>
      <c r="V342" s="30"/>
      <c r="W342" s="30"/>
      <c r="X342" s="30"/>
    </row>
    <row r="343" spans="1:24" s="38" customFormat="1" ht="15">
      <c r="A343" s="20"/>
      <c r="D343" s="39"/>
      <c r="E343" s="26"/>
      <c r="F343" s="26"/>
      <c r="H343" s="20"/>
      <c r="I343" s="27"/>
      <c r="J343" s="28"/>
      <c r="U343" s="30"/>
      <c r="V343" s="30"/>
      <c r="W343" s="30"/>
      <c r="X343" s="30"/>
    </row>
    <row r="344" spans="1:24" s="38" customFormat="1" ht="15">
      <c r="A344" s="20"/>
      <c r="D344" s="39"/>
      <c r="E344" s="26"/>
      <c r="F344" s="26"/>
      <c r="H344" s="20"/>
      <c r="I344" s="27"/>
      <c r="J344" s="28"/>
      <c r="U344" s="30"/>
      <c r="V344" s="30"/>
      <c r="W344" s="30"/>
      <c r="X344" s="30"/>
    </row>
    <row r="345" spans="1:24" s="38" customFormat="1" ht="15">
      <c r="A345" s="20"/>
      <c r="D345" s="39"/>
      <c r="E345" s="26"/>
      <c r="F345" s="26"/>
      <c r="H345" s="20"/>
      <c r="I345" s="27"/>
      <c r="J345" s="28"/>
      <c r="U345" s="30"/>
      <c r="V345" s="30"/>
      <c r="W345" s="30"/>
      <c r="X345" s="30"/>
    </row>
    <row r="346" spans="1:24" s="38" customFormat="1" ht="15">
      <c r="A346" s="20"/>
      <c r="D346" s="39"/>
      <c r="E346" s="26"/>
      <c r="F346" s="26"/>
      <c r="H346" s="20"/>
      <c r="I346" s="27"/>
      <c r="J346" s="28"/>
      <c r="U346" s="30"/>
      <c r="V346" s="30"/>
      <c r="W346" s="30"/>
      <c r="X346" s="30"/>
    </row>
    <row r="347" spans="1:24" s="38" customFormat="1" ht="15">
      <c r="A347" s="20"/>
      <c r="D347" s="39"/>
      <c r="E347" s="26"/>
      <c r="F347" s="26"/>
      <c r="H347" s="20"/>
      <c r="I347" s="27"/>
      <c r="J347" s="28"/>
      <c r="U347" s="30"/>
      <c r="V347" s="30"/>
      <c r="W347" s="30"/>
      <c r="X347" s="30"/>
    </row>
    <row r="348" spans="1:24" s="38" customFormat="1" ht="15">
      <c r="A348" s="20"/>
      <c r="D348" s="39"/>
      <c r="E348" s="26"/>
      <c r="F348" s="26"/>
      <c r="H348" s="20"/>
      <c r="I348" s="27"/>
      <c r="J348" s="28"/>
      <c r="U348" s="30"/>
      <c r="V348" s="30"/>
      <c r="W348" s="30"/>
      <c r="X348" s="30"/>
    </row>
    <row r="349" spans="1:24" s="38" customFormat="1" ht="15">
      <c r="A349" s="20"/>
      <c r="D349" s="39"/>
      <c r="E349" s="26"/>
      <c r="F349" s="26"/>
      <c r="H349" s="20"/>
      <c r="I349" s="27"/>
      <c r="J349" s="28"/>
      <c r="U349" s="30"/>
      <c r="V349" s="30"/>
      <c r="W349" s="30"/>
      <c r="X349" s="30"/>
    </row>
    <row r="350" spans="1:24" s="38" customFormat="1" ht="15">
      <c r="A350" s="20"/>
      <c r="D350" s="39"/>
      <c r="E350" s="26"/>
      <c r="F350" s="26"/>
      <c r="H350" s="20"/>
      <c r="I350" s="27"/>
      <c r="J350" s="28"/>
      <c r="U350" s="30"/>
      <c r="V350" s="30"/>
      <c r="W350" s="30"/>
      <c r="X350" s="30"/>
    </row>
    <row r="351" spans="1:24" s="38" customFormat="1" ht="15">
      <c r="A351" s="20"/>
      <c r="D351" s="39"/>
      <c r="E351" s="26"/>
      <c r="F351" s="26"/>
      <c r="H351" s="20"/>
      <c r="I351" s="27"/>
      <c r="J351" s="28"/>
      <c r="U351" s="30"/>
      <c r="V351" s="30"/>
      <c r="W351" s="30"/>
      <c r="X351" s="30"/>
    </row>
    <row r="352" spans="1:24" s="38" customFormat="1" ht="15">
      <c r="A352" s="20"/>
      <c r="D352" s="39"/>
      <c r="E352" s="26"/>
      <c r="F352" s="26"/>
      <c r="H352" s="20"/>
      <c r="I352" s="27"/>
      <c r="J352" s="28"/>
      <c r="U352" s="30"/>
      <c r="V352" s="30"/>
      <c r="W352" s="30"/>
      <c r="X352" s="30"/>
    </row>
    <row r="353" spans="1:24" s="38" customFormat="1" ht="15">
      <c r="A353" s="20"/>
      <c r="D353" s="39"/>
      <c r="E353" s="26"/>
      <c r="F353" s="26"/>
      <c r="H353" s="20"/>
      <c r="I353" s="27"/>
      <c r="J353" s="28"/>
      <c r="U353" s="30"/>
      <c r="V353" s="30"/>
      <c r="W353" s="30"/>
      <c r="X353" s="30"/>
    </row>
    <row r="354" spans="1:24" s="38" customFormat="1" ht="15">
      <c r="A354" s="20"/>
      <c r="D354" s="39"/>
      <c r="E354" s="26"/>
      <c r="F354" s="26"/>
      <c r="H354" s="20"/>
      <c r="I354" s="27"/>
      <c r="J354" s="28"/>
      <c r="U354" s="30"/>
      <c r="V354" s="30"/>
      <c r="W354" s="30"/>
      <c r="X354" s="30"/>
    </row>
    <row r="355" spans="1:24" s="38" customFormat="1" ht="15">
      <c r="A355" s="20"/>
      <c r="D355" s="39"/>
      <c r="E355" s="26"/>
      <c r="F355" s="26"/>
      <c r="H355" s="20"/>
      <c r="I355" s="27"/>
      <c r="J355" s="28"/>
      <c r="U355" s="30"/>
      <c r="V355" s="30"/>
      <c r="W355" s="30"/>
      <c r="X355" s="30"/>
    </row>
    <row r="356" spans="1:24" s="38" customFormat="1" ht="15">
      <c r="A356" s="20"/>
      <c r="D356" s="39"/>
      <c r="E356" s="26"/>
      <c r="F356" s="26"/>
      <c r="H356" s="20"/>
      <c r="I356" s="27"/>
      <c r="J356" s="28"/>
      <c r="U356" s="30"/>
      <c r="V356" s="30"/>
      <c r="W356" s="30"/>
      <c r="X356" s="30"/>
    </row>
    <row r="357" spans="1:24" s="38" customFormat="1" ht="15">
      <c r="A357" s="20"/>
      <c r="D357" s="39"/>
      <c r="E357" s="26"/>
      <c r="F357" s="26"/>
      <c r="H357" s="20"/>
      <c r="I357" s="27"/>
      <c r="J357" s="28"/>
      <c r="U357" s="30"/>
      <c r="V357" s="30"/>
      <c r="W357" s="30"/>
      <c r="X357" s="30"/>
    </row>
    <row r="358" spans="1:24" s="38" customFormat="1" ht="15">
      <c r="A358" s="20"/>
      <c r="D358" s="39"/>
      <c r="E358" s="26"/>
      <c r="F358" s="26"/>
      <c r="H358" s="20"/>
      <c r="I358" s="27"/>
      <c r="J358" s="28"/>
      <c r="U358" s="30"/>
      <c r="V358" s="30"/>
      <c r="W358" s="30"/>
      <c r="X358" s="30"/>
    </row>
    <row r="359" spans="1:24" s="38" customFormat="1" ht="15">
      <c r="A359" s="20"/>
      <c r="D359" s="39"/>
      <c r="E359" s="26"/>
      <c r="F359" s="26"/>
      <c r="H359" s="20"/>
      <c r="I359" s="27"/>
      <c r="J359" s="28"/>
      <c r="U359" s="30"/>
      <c r="V359" s="30"/>
      <c r="W359" s="30"/>
      <c r="X359" s="30"/>
    </row>
    <row r="360" spans="1:24" s="38" customFormat="1" ht="15">
      <c r="A360" s="20"/>
      <c r="D360" s="39"/>
      <c r="E360" s="26"/>
      <c r="F360" s="26"/>
      <c r="H360" s="20"/>
      <c r="I360" s="27"/>
      <c r="J360" s="28"/>
      <c r="U360" s="30"/>
      <c r="V360" s="30"/>
      <c r="W360" s="30"/>
      <c r="X360" s="30"/>
    </row>
    <row r="361" spans="1:24" s="38" customFormat="1" ht="15">
      <c r="A361" s="20"/>
      <c r="D361" s="39"/>
      <c r="E361" s="26"/>
      <c r="F361" s="26"/>
      <c r="H361" s="20"/>
      <c r="I361" s="27"/>
      <c r="J361" s="28"/>
      <c r="U361" s="30"/>
      <c r="V361" s="30"/>
      <c r="W361" s="30"/>
      <c r="X361" s="30"/>
    </row>
    <row r="362" spans="1:24" s="38" customFormat="1" ht="15">
      <c r="A362" s="20"/>
      <c r="D362" s="39"/>
      <c r="E362" s="26"/>
      <c r="F362" s="26"/>
      <c r="H362" s="20"/>
      <c r="I362" s="27"/>
      <c r="J362" s="28"/>
      <c r="U362" s="30"/>
      <c r="V362" s="30"/>
      <c r="W362" s="30"/>
      <c r="X362" s="30"/>
    </row>
    <row r="363" spans="1:24" s="38" customFormat="1" ht="15">
      <c r="A363" s="20"/>
      <c r="D363" s="39"/>
      <c r="E363" s="26"/>
      <c r="F363" s="26"/>
      <c r="H363" s="20"/>
      <c r="I363" s="27"/>
      <c r="J363" s="28"/>
      <c r="U363" s="30"/>
      <c r="V363" s="30"/>
      <c r="W363" s="30"/>
      <c r="X363" s="30"/>
    </row>
    <row r="364" spans="1:24" s="38" customFormat="1" ht="15">
      <c r="A364" s="20"/>
      <c r="D364" s="39"/>
      <c r="E364" s="26"/>
      <c r="F364" s="26"/>
      <c r="H364" s="20"/>
      <c r="I364" s="27"/>
      <c r="J364" s="28"/>
      <c r="U364" s="30"/>
      <c r="V364" s="30"/>
      <c r="W364" s="30"/>
      <c r="X364" s="30"/>
    </row>
    <row r="365" spans="1:24" s="38" customFormat="1" ht="15">
      <c r="A365" s="20"/>
      <c r="D365" s="39"/>
      <c r="E365" s="26"/>
      <c r="F365" s="26"/>
      <c r="H365" s="20"/>
      <c r="I365" s="27"/>
      <c r="J365" s="28"/>
      <c r="U365" s="30"/>
      <c r="V365" s="30"/>
      <c r="W365" s="30"/>
      <c r="X365" s="30"/>
    </row>
    <row r="366" spans="1:24" s="38" customFormat="1" ht="15">
      <c r="A366" s="20"/>
      <c r="D366" s="39"/>
      <c r="E366" s="26"/>
      <c r="F366" s="26"/>
      <c r="H366" s="20"/>
      <c r="I366" s="27"/>
      <c r="J366" s="28"/>
      <c r="U366" s="30"/>
      <c r="V366" s="30"/>
      <c r="W366" s="30"/>
      <c r="X366" s="30"/>
    </row>
    <row r="367" spans="1:24" s="38" customFormat="1" ht="15">
      <c r="A367" s="20"/>
      <c r="D367" s="39"/>
      <c r="E367" s="26"/>
      <c r="F367" s="26"/>
      <c r="H367" s="20"/>
      <c r="I367" s="27"/>
      <c r="J367" s="28"/>
      <c r="U367" s="30"/>
      <c r="V367" s="30"/>
      <c r="W367" s="30"/>
      <c r="X367" s="30"/>
    </row>
    <row r="368" spans="1:24" s="38" customFormat="1" ht="15">
      <c r="A368" s="20"/>
      <c r="D368" s="39"/>
      <c r="E368" s="26"/>
      <c r="F368" s="26"/>
      <c r="H368" s="20"/>
      <c r="I368" s="27"/>
      <c r="J368" s="28"/>
      <c r="U368" s="30"/>
      <c r="V368" s="30"/>
      <c r="W368" s="30"/>
      <c r="X368" s="30"/>
    </row>
    <row r="369" spans="1:24" s="38" customFormat="1" ht="15">
      <c r="A369" s="20"/>
      <c r="D369" s="39"/>
      <c r="E369" s="26"/>
      <c r="F369" s="26"/>
      <c r="H369" s="20"/>
      <c r="I369" s="27"/>
      <c r="J369" s="28"/>
      <c r="U369" s="30"/>
      <c r="V369" s="30"/>
      <c r="W369" s="30"/>
      <c r="X369" s="30"/>
    </row>
  </sheetData>
  <sheetProtection/>
  <mergeCells count="354">
    <mergeCell ref="A44:G44"/>
    <mergeCell ref="H44:J44"/>
    <mergeCell ref="K44:N44"/>
    <mergeCell ref="P44:R44"/>
    <mergeCell ref="T44:V44"/>
    <mergeCell ref="U39:U41"/>
    <mergeCell ref="V39:V41"/>
    <mergeCell ref="X42:X44"/>
    <mergeCell ref="Y42:Y44"/>
    <mergeCell ref="H43:J43"/>
    <mergeCell ref="K43:N43"/>
    <mergeCell ref="P43:R43"/>
    <mergeCell ref="T43:V43"/>
    <mergeCell ref="W39:W41"/>
    <mergeCell ref="X39:X41"/>
    <mergeCell ref="Y39:Y41"/>
    <mergeCell ref="A39:A41"/>
    <mergeCell ref="K39:K41"/>
    <mergeCell ref="L39:L41"/>
    <mergeCell ref="M39:M41"/>
    <mergeCell ref="N39:N41"/>
    <mergeCell ref="S39:S41"/>
    <mergeCell ref="T39:T41"/>
    <mergeCell ref="Z39:Z41"/>
    <mergeCell ref="O39:O41"/>
    <mergeCell ref="P39:P41"/>
    <mergeCell ref="Q39:Q41"/>
    <mergeCell ref="R39:R41"/>
    <mergeCell ref="U36:U38"/>
    <mergeCell ref="V36:V38"/>
    <mergeCell ref="W36:W38"/>
    <mergeCell ref="X36:X38"/>
    <mergeCell ref="Y36:Y38"/>
    <mergeCell ref="Z36:Z38"/>
    <mergeCell ref="O36:O38"/>
    <mergeCell ref="P36:P38"/>
    <mergeCell ref="Q36:Q38"/>
    <mergeCell ref="R36:R38"/>
    <mergeCell ref="S36:S38"/>
    <mergeCell ref="T36:T38"/>
    <mergeCell ref="V33:V35"/>
    <mergeCell ref="W33:W35"/>
    <mergeCell ref="X33:X35"/>
    <mergeCell ref="Y33:Y35"/>
    <mergeCell ref="Z33:Z35"/>
    <mergeCell ref="A36:A38"/>
    <mergeCell ref="K36:K38"/>
    <mergeCell ref="L36:L38"/>
    <mergeCell ref="M36:M38"/>
    <mergeCell ref="N36:N38"/>
    <mergeCell ref="P33:P35"/>
    <mergeCell ref="Q33:Q35"/>
    <mergeCell ref="R33:R35"/>
    <mergeCell ref="S33:S35"/>
    <mergeCell ref="T33:T35"/>
    <mergeCell ref="U33:U35"/>
    <mergeCell ref="A33:A35"/>
    <mergeCell ref="K33:K35"/>
    <mergeCell ref="L33:L35"/>
    <mergeCell ref="M33:M35"/>
    <mergeCell ref="N33:N35"/>
    <mergeCell ref="O33:O35"/>
    <mergeCell ref="U30:U32"/>
    <mergeCell ref="V30:V32"/>
    <mergeCell ref="W30:W32"/>
    <mergeCell ref="X30:X32"/>
    <mergeCell ref="Y30:Y32"/>
    <mergeCell ref="Z30:Z32"/>
    <mergeCell ref="O30:O32"/>
    <mergeCell ref="P30:P32"/>
    <mergeCell ref="Q30:Q32"/>
    <mergeCell ref="R30:R32"/>
    <mergeCell ref="S30:S32"/>
    <mergeCell ref="T30:T32"/>
    <mergeCell ref="V27:V29"/>
    <mergeCell ref="W27:W29"/>
    <mergeCell ref="X27:X29"/>
    <mergeCell ref="Y27:Y29"/>
    <mergeCell ref="Z27:Z29"/>
    <mergeCell ref="A30:A32"/>
    <mergeCell ref="K30:K32"/>
    <mergeCell ref="L30:L32"/>
    <mergeCell ref="M30:M32"/>
    <mergeCell ref="N30:N32"/>
    <mergeCell ref="P27:P29"/>
    <mergeCell ref="Q27:Q29"/>
    <mergeCell ref="R27:R29"/>
    <mergeCell ref="S27:S29"/>
    <mergeCell ref="T27:T29"/>
    <mergeCell ref="U27:U29"/>
    <mergeCell ref="A27:A29"/>
    <mergeCell ref="K27:K29"/>
    <mergeCell ref="L27:L29"/>
    <mergeCell ref="M27:M29"/>
    <mergeCell ref="N27:N29"/>
    <mergeCell ref="O27:O29"/>
    <mergeCell ref="U24:U26"/>
    <mergeCell ref="V24:V26"/>
    <mergeCell ref="W24:W26"/>
    <mergeCell ref="X24:X26"/>
    <mergeCell ref="Y24:Y26"/>
    <mergeCell ref="Z24:Z26"/>
    <mergeCell ref="O24:O26"/>
    <mergeCell ref="P24:P26"/>
    <mergeCell ref="Q24:Q26"/>
    <mergeCell ref="R24:R26"/>
    <mergeCell ref="S24:S26"/>
    <mergeCell ref="T24:T26"/>
    <mergeCell ref="V21:V23"/>
    <mergeCell ref="W21:W23"/>
    <mergeCell ref="X21:X23"/>
    <mergeCell ref="Y21:Y23"/>
    <mergeCell ref="Z21:Z23"/>
    <mergeCell ref="A24:A26"/>
    <mergeCell ref="K24:K26"/>
    <mergeCell ref="L24:L26"/>
    <mergeCell ref="M24:M26"/>
    <mergeCell ref="N24:N26"/>
    <mergeCell ref="P21:P23"/>
    <mergeCell ref="Q21:Q23"/>
    <mergeCell ref="R21:R23"/>
    <mergeCell ref="S21:S23"/>
    <mergeCell ref="T21:T23"/>
    <mergeCell ref="U21:U23"/>
    <mergeCell ref="A21:A23"/>
    <mergeCell ref="K21:K23"/>
    <mergeCell ref="L21:L23"/>
    <mergeCell ref="M21:M23"/>
    <mergeCell ref="N21:N23"/>
    <mergeCell ref="O21:O23"/>
    <mergeCell ref="U18:U20"/>
    <mergeCell ref="V18:V20"/>
    <mergeCell ref="W18:W20"/>
    <mergeCell ref="X18:X20"/>
    <mergeCell ref="Y18:Y20"/>
    <mergeCell ref="Z18:Z20"/>
    <mergeCell ref="O18:O20"/>
    <mergeCell ref="P18:P20"/>
    <mergeCell ref="Q18:Q20"/>
    <mergeCell ref="R18:R20"/>
    <mergeCell ref="S18:S20"/>
    <mergeCell ref="T18:T20"/>
    <mergeCell ref="V15:V17"/>
    <mergeCell ref="W15:W17"/>
    <mergeCell ref="X15:X17"/>
    <mergeCell ref="Y15:Y17"/>
    <mergeCell ref="Z15:Z17"/>
    <mergeCell ref="A18:A20"/>
    <mergeCell ref="K18:K20"/>
    <mergeCell ref="L18:L20"/>
    <mergeCell ref="M18:M20"/>
    <mergeCell ref="N18:N20"/>
    <mergeCell ref="P15:P17"/>
    <mergeCell ref="Q15:Q17"/>
    <mergeCell ref="R15:R17"/>
    <mergeCell ref="S15:S17"/>
    <mergeCell ref="T15:T17"/>
    <mergeCell ref="U15:U17"/>
    <mergeCell ref="W12:W14"/>
    <mergeCell ref="X12:X14"/>
    <mergeCell ref="Y12:Y14"/>
    <mergeCell ref="Z12:Z14"/>
    <mergeCell ref="A15:A17"/>
    <mergeCell ref="K15:K17"/>
    <mergeCell ref="L15:L17"/>
    <mergeCell ref="M15:M17"/>
    <mergeCell ref="N15:N17"/>
    <mergeCell ref="O15:O17"/>
    <mergeCell ref="Q12:Q14"/>
    <mergeCell ref="R12:R14"/>
    <mergeCell ref="S12:S14"/>
    <mergeCell ref="T12:T14"/>
    <mergeCell ref="U12:U14"/>
    <mergeCell ref="V12:V14"/>
    <mergeCell ref="X9:X11"/>
    <mergeCell ref="Y9:Y11"/>
    <mergeCell ref="Z9:Z11"/>
    <mergeCell ref="A12:A14"/>
    <mergeCell ref="K12:K14"/>
    <mergeCell ref="L12:L14"/>
    <mergeCell ref="M12:M14"/>
    <mergeCell ref="N12:N14"/>
    <mergeCell ref="O12:O14"/>
    <mergeCell ref="P12:P14"/>
    <mergeCell ref="R9:R11"/>
    <mergeCell ref="S9:S11"/>
    <mergeCell ref="T9:T11"/>
    <mergeCell ref="U9:U11"/>
    <mergeCell ref="V9:V11"/>
    <mergeCell ref="W9:W11"/>
    <mergeCell ref="Y7:Y8"/>
    <mergeCell ref="Z7:Z8"/>
    <mergeCell ref="A9:A11"/>
    <mergeCell ref="K9:K11"/>
    <mergeCell ref="L9:L11"/>
    <mergeCell ref="M9:M11"/>
    <mergeCell ref="N9:N11"/>
    <mergeCell ref="O9:O11"/>
    <mergeCell ref="P9:P11"/>
    <mergeCell ref="Q9:Q11"/>
    <mergeCell ref="K7:K8"/>
    <mergeCell ref="O7:O8"/>
    <mergeCell ref="S7:S8"/>
    <mergeCell ref="T7:V7"/>
    <mergeCell ref="W7:W8"/>
    <mergeCell ref="X7:X8"/>
    <mergeCell ref="U5:V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H1:N3"/>
    <mergeCell ref="A2:C2"/>
    <mergeCell ref="A3:C3"/>
    <mergeCell ref="F5:G5"/>
    <mergeCell ref="I5:N5"/>
    <mergeCell ref="A45:C45"/>
    <mergeCell ref="H45:N47"/>
    <mergeCell ref="A46:C46"/>
    <mergeCell ref="A47:C47"/>
    <mergeCell ref="J7:J8"/>
    <mergeCell ref="F49:G49"/>
    <mergeCell ref="I49:N49"/>
    <mergeCell ref="S49:T49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R51:T51"/>
    <mergeCell ref="U51:U52"/>
    <mergeCell ref="V51:V52"/>
    <mergeCell ref="W51:W52"/>
    <mergeCell ref="A53:A55"/>
    <mergeCell ref="K53:K55"/>
    <mergeCell ref="L53:L55"/>
    <mergeCell ref="M53:M55"/>
    <mergeCell ref="N53:N55"/>
    <mergeCell ref="O53:O55"/>
    <mergeCell ref="P53:P55"/>
    <mergeCell ref="Q53:Q55"/>
    <mergeCell ref="R53:R55"/>
    <mergeCell ref="S53:S55"/>
    <mergeCell ref="T53:T55"/>
    <mergeCell ref="U53:U55"/>
    <mergeCell ref="V53:V55"/>
    <mergeCell ref="W53:W55"/>
    <mergeCell ref="A56:A58"/>
    <mergeCell ref="K56:K58"/>
    <mergeCell ref="L56:L58"/>
    <mergeCell ref="M56:M58"/>
    <mergeCell ref="N56:N58"/>
    <mergeCell ref="O56:O58"/>
    <mergeCell ref="P56:P58"/>
    <mergeCell ref="Q56:Q58"/>
    <mergeCell ref="R56:R58"/>
    <mergeCell ref="S56:S58"/>
    <mergeCell ref="T56:T58"/>
    <mergeCell ref="U56:U58"/>
    <mergeCell ref="V56:V58"/>
    <mergeCell ref="W56:W58"/>
    <mergeCell ref="A59:A61"/>
    <mergeCell ref="K59:K61"/>
    <mergeCell ref="L59:L61"/>
    <mergeCell ref="M59:M61"/>
    <mergeCell ref="N59:N61"/>
    <mergeCell ref="O59:O61"/>
    <mergeCell ref="P59:P61"/>
    <mergeCell ref="Q59:Q61"/>
    <mergeCell ref="R59:R61"/>
    <mergeCell ref="S59:S61"/>
    <mergeCell ref="T59:T61"/>
    <mergeCell ref="U59:U61"/>
    <mergeCell ref="V59:V61"/>
    <mergeCell ref="W59:W61"/>
    <mergeCell ref="A62:A64"/>
    <mergeCell ref="K62:K64"/>
    <mergeCell ref="L62:L64"/>
    <mergeCell ref="M62:M64"/>
    <mergeCell ref="N62:N64"/>
    <mergeCell ref="O62:O64"/>
    <mergeCell ref="P62:P64"/>
    <mergeCell ref="Q62:Q64"/>
    <mergeCell ref="R62:R64"/>
    <mergeCell ref="S62:S64"/>
    <mergeCell ref="T62:T64"/>
    <mergeCell ref="U62:U64"/>
    <mergeCell ref="V62:V64"/>
    <mergeCell ref="W62:W64"/>
    <mergeCell ref="A65:A67"/>
    <mergeCell ref="K65:K67"/>
    <mergeCell ref="L65:L67"/>
    <mergeCell ref="M65:M67"/>
    <mergeCell ref="N65:N67"/>
    <mergeCell ref="O65:O67"/>
    <mergeCell ref="P65:P67"/>
    <mergeCell ref="Q65:Q67"/>
    <mergeCell ref="R65:R67"/>
    <mergeCell ref="S65:S67"/>
    <mergeCell ref="T65:T67"/>
    <mergeCell ref="U65:U67"/>
    <mergeCell ref="V65:V67"/>
    <mergeCell ref="W65:W67"/>
    <mergeCell ref="T68:T70"/>
    <mergeCell ref="U68:U70"/>
    <mergeCell ref="A68:A70"/>
    <mergeCell ref="K68:K70"/>
    <mergeCell ref="L68:L70"/>
    <mergeCell ref="M68:M70"/>
    <mergeCell ref="N68:N70"/>
    <mergeCell ref="O68:O70"/>
    <mergeCell ref="A71:A73"/>
    <mergeCell ref="K71:K73"/>
    <mergeCell ref="L71:L73"/>
    <mergeCell ref="M71:M73"/>
    <mergeCell ref="N71:N73"/>
    <mergeCell ref="O71:O73"/>
    <mergeCell ref="O76:Q76"/>
    <mergeCell ref="R76:T76"/>
    <mergeCell ref="V71:V73"/>
    <mergeCell ref="W71:W73"/>
    <mergeCell ref="V68:V70"/>
    <mergeCell ref="W68:W70"/>
    <mergeCell ref="P68:P70"/>
    <mergeCell ref="Q68:Q70"/>
    <mergeCell ref="R68:R70"/>
    <mergeCell ref="S68:S70"/>
    <mergeCell ref="R71:R73"/>
    <mergeCell ref="S71:S73"/>
    <mergeCell ref="T71:T73"/>
    <mergeCell ref="U71:U73"/>
    <mergeCell ref="P71:P73"/>
    <mergeCell ref="Q71:Q73"/>
    <mergeCell ref="U74:U76"/>
    <mergeCell ref="V74:V76"/>
    <mergeCell ref="A75:B75"/>
    <mergeCell ref="H75:J75"/>
    <mergeCell ref="K75:N75"/>
    <mergeCell ref="O75:Q75"/>
    <mergeCell ref="R75:T75"/>
    <mergeCell ref="A76:G76"/>
    <mergeCell ref="H76:J76"/>
    <mergeCell ref="K76:N76"/>
  </mergeCells>
  <conditionalFormatting sqref="I50:I65536 I42 I6 I45:I48">
    <cfRule type="cellIs" priority="34" dxfId="328" operator="equal" stopIfTrue="1">
      <formula>FALSE</formula>
    </cfRule>
  </conditionalFormatting>
  <conditionalFormatting sqref="J48 F9:F26">
    <cfRule type="cellIs" priority="33" dxfId="3" operator="equal" stopIfTrue="1">
      <formula>"interdit"</formula>
    </cfRule>
  </conditionalFormatting>
  <conditionalFormatting sqref="G9:G26">
    <cfRule type="expression" priority="30" dxfId="329" stopIfTrue="1">
      <formula>RIGHT(G9,LEN("'HM'"))="'HM'"</formula>
    </cfRule>
    <cfRule type="expression" priority="31" dxfId="329" stopIfTrue="1">
      <formula>RIGHT(G9,LEN("'HM'"))="'HM'"</formula>
    </cfRule>
    <cfRule type="expression" priority="32" dxfId="329" stopIfTrue="1">
      <formula>RIGHT(G9,LEN("'HM'"))="'HM'"</formula>
    </cfRule>
  </conditionalFormatting>
  <conditionalFormatting sqref="F39:F41">
    <cfRule type="cellIs" priority="29" dxfId="3" operator="equal" stopIfTrue="1">
      <formula>"interdit"</formula>
    </cfRule>
  </conditionalFormatting>
  <conditionalFormatting sqref="G39:G41">
    <cfRule type="expression" priority="26" dxfId="329" stopIfTrue="1">
      <formula>RIGHT(G39,LEN("'HM'"))="'HM'"</formula>
    </cfRule>
    <cfRule type="expression" priority="27" dxfId="329" stopIfTrue="1">
      <formula>RIGHT(G39,LEN("'HM'"))="'HM'"</formula>
    </cfRule>
    <cfRule type="expression" priority="28" dxfId="329" stopIfTrue="1">
      <formula>RIGHT(G39,LEN("'HM'"))="'HM'"</formula>
    </cfRule>
  </conditionalFormatting>
  <conditionalFormatting sqref="F36:F38">
    <cfRule type="cellIs" priority="25" dxfId="3" operator="equal" stopIfTrue="1">
      <formula>"interdit"</formula>
    </cfRule>
  </conditionalFormatting>
  <conditionalFormatting sqref="G36:G38">
    <cfRule type="expression" priority="22" dxfId="329" stopIfTrue="1">
      <formula>RIGHT(G36,LEN("'HM'"))="'HM'"</formula>
    </cfRule>
    <cfRule type="expression" priority="23" dxfId="329" stopIfTrue="1">
      <formula>RIGHT(G36,LEN("'HM'"))="'HM'"</formula>
    </cfRule>
    <cfRule type="expression" priority="24" dxfId="329" stopIfTrue="1">
      <formula>RIGHT(G36,LEN("'HM'"))="'HM'"</formula>
    </cfRule>
  </conditionalFormatting>
  <conditionalFormatting sqref="F27:F29">
    <cfRule type="cellIs" priority="21" dxfId="3" operator="equal" stopIfTrue="1">
      <formula>"interdit"</formula>
    </cfRule>
  </conditionalFormatting>
  <conditionalFormatting sqref="G27:G29">
    <cfRule type="expression" priority="18" dxfId="329" stopIfTrue="1">
      <formula>RIGHT(G27,LEN("'HM'"))="'HM'"</formula>
    </cfRule>
    <cfRule type="expression" priority="19" dxfId="329" stopIfTrue="1">
      <formula>RIGHT(G27,LEN("'HM'"))="'HM'"</formula>
    </cfRule>
    <cfRule type="expression" priority="20" dxfId="329" stopIfTrue="1">
      <formula>RIGHT(G27,LEN("'HM'"))="'HM'"</formula>
    </cfRule>
  </conditionalFormatting>
  <conditionalFormatting sqref="F30:F32">
    <cfRule type="cellIs" priority="17" dxfId="3" operator="equal" stopIfTrue="1">
      <formula>"interdit"</formula>
    </cfRule>
  </conditionalFormatting>
  <conditionalFormatting sqref="G30:G32">
    <cfRule type="expression" priority="14" dxfId="329" stopIfTrue="1">
      <formula>RIGHT(G30,LEN("'HM'"))="'HM'"</formula>
    </cfRule>
    <cfRule type="expression" priority="15" dxfId="329" stopIfTrue="1">
      <formula>RIGHT(G30,LEN("'HM'"))="'HM'"</formula>
    </cfRule>
    <cfRule type="expression" priority="16" dxfId="329" stopIfTrue="1">
      <formula>RIGHT(G30,LEN("'HM'"))="'HM'"</formula>
    </cfRule>
  </conditionalFormatting>
  <conditionalFormatting sqref="F33:F35">
    <cfRule type="cellIs" priority="13" dxfId="3" operator="equal" stopIfTrue="1">
      <formula>"interdit"</formula>
    </cfRule>
  </conditionalFormatting>
  <conditionalFormatting sqref="G33:G35">
    <cfRule type="expression" priority="10" dxfId="329" stopIfTrue="1">
      <formula>RIGHT(G33,LEN("'HM'"))="'HM'"</formula>
    </cfRule>
    <cfRule type="expression" priority="11" dxfId="329" stopIfTrue="1">
      <formula>RIGHT(G33,LEN("'HM'"))="'HM'"</formula>
    </cfRule>
    <cfRule type="expression" priority="12" dxfId="329" stopIfTrue="1">
      <formula>RIGHT(G33,LEN("'HM'"))="'HM'"</formula>
    </cfRule>
  </conditionalFormatting>
  <conditionalFormatting sqref="I74 I50">
    <cfRule type="cellIs" priority="9" dxfId="328" operator="equal" stopIfTrue="1">
      <formula>FALSE</formula>
    </cfRule>
  </conditionalFormatting>
  <conditionalFormatting sqref="F53:F70">
    <cfRule type="cellIs" priority="8" dxfId="3" operator="equal" stopIfTrue="1">
      <formula>"interdit"</formula>
    </cfRule>
  </conditionalFormatting>
  <conditionalFormatting sqref="G53:G70">
    <cfRule type="expression" priority="5" dxfId="329" stopIfTrue="1">
      <formula>RIGHT(G53,LEN("'HM'"))="'HM'"</formula>
    </cfRule>
    <cfRule type="expression" priority="6" dxfId="329" stopIfTrue="1">
      <formula>RIGHT(G53,LEN("'HM'"))="'HM'"</formula>
    </cfRule>
    <cfRule type="expression" priority="7" dxfId="329" stopIfTrue="1">
      <formula>RIGHT(G53,LEN("'HM'"))="'HM'"</formula>
    </cfRule>
  </conditionalFormatting>
  <conditionalFormatting sqref="F71:F73">
    <cfRule type="cellIs" priority="4" dxfId="3" operator="equal" stopIfTrue="1">
      <formula>"interdit"</formula>
    </cfRule>
  </conditionalFormatting>
  <conditionalFormatting sqref="G71:G73">
    <cfRule type="expression" priority="1" dxfId="329" stopIfTrue="1">
      <formula>RIGHT(G71,LEN("'HM'"))="'HM'"</formula>
    </cfRule>
    <cfRule type="expression" priority="2" dxfId="329" stopIfTrue="1">
      <formula>RIGHT(G71,LEN("'HM'"))="'HM'"</formula>
    </cfRule>
    <cfRule type="expression" priority="3" dxfId="329" stopIfTrue="1">
      <formula>RIGHT(G71,LEN("'HM'"))="'HM'"</formula>
    </cfRule>
  </conditionalFormatting>
  <hyperlinks>
    <hyperlink ref="A1:C1" location="Sommaire!A1" display="Retour"/>
  </hyperlink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00390625" style="0" customWidth="1"/>
    <col min="7" max="8" width="17.7109375" style="0" customWidth="1"/>
    <col min="9" max="10" width="8.7109375" style="0" customWidth="1"/>
    <col min="11" max="11" width="4.7109375" style="0" customWidth="1"/>
    <col min="12" max="12" width="6.57421875" style="0" bestFit="1" customWidth="1"/>
    <col min="13" max="13" width="8.00390625" style="0" bestFit="1" customWidth="1"/>
    <col min="14" max="18" width="6.57421875" style="0" bestFit="1" customWidth="1"/>
    <col min="19" max="19" width="4.28125" style="0" bestFit="1" customWidth="1"/>
    <col min="20" max="20" width="6.57421875" style="0" bestFit="1" customWidth="1"/>
    <col min="21" max="22" width="12.7109375" style="0" customWidth="1"/>
    <col min="23" max="23" width="7.00390625" style="0" customWidth="1"/>
  </cols>
  <sheetData>
    <row r="1" spans="1:23" ht="15" customHeight="1">
      <c r="A1" s="17" t="s">
        <v>22</v>
      </c>
      <c r="B1" s="139"/>
      <c r="C1" s="139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5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900</v>
      </c>
      <c r="G5" s="287"/>
      <c r="H5" s="42" t="s">
        <v>54</v>
      </c>
      <c r="I5" s="286" t="s">
        <v>901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295">
        <v>42119</v>
      </c>
      <c r="T5" s="296"/>
      <c r="U5" s="4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211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342" t="s">
        <v>902</v>
      </c>
      <c r="B9" s="34">
        <v>275291</v>
      </c>
      <c r="C9" s="34" t="s">
        <v>142</v>
      </c>
      <c r="D9" s="102">
        <v>26182</v>
      </c>
      <c r="E9" s="103">
        <v>43</v>
      </c>
      <c r="F9" s="104" t="s">
        <v>50</v>
      </c>
      <c r="G9" s="35" t="s">
        <v>903</v>
      </c>
      <c r="H9" s="35" t="s">
        <v>904</v>
      </c>
      <c r="I9" s="34">
        <v>68.35</v>
      </c>
      <c r="J9" s="125">
        <v>1.011563</v>
      </c>
      <c r="K9" s="266"/>
      <c r="L9" s="268">
        <v>105</v>
      </c>
      <c r="M9" s="268">
        <v>112.5</v>
      </c>
      <c r="N9" s="268">
        <v>120</v>
      </c>
      <c r="O9" s="258">
        <v>40</v>
      </c>
      <c r="P9" s="258">
        <v>42.5</v>
      </c>
      <c r="Q9" s="362">
        <v>45</v>
      </c>
      <c r="R9" s="260">
        <v>90</v>
      </c>
      <c r="S9" s="260">
        <v>95</v>
      </c>
      <c r="T9" s="260">
        <v>100</v>
      </c>
      <c r="U9" s="264">
        <v>278.6284475</v>
      </c>
      <c r="V9" s="265">
        <v>278.6284475</v>
      </c>
      <c r="W9" s="257"/>
    </row>
    <row r="10" spans="1:23" ht="15">
      <c r="A10" s="343"/>
      <c r="B10" s="68">
        <v>308803</v>
      </c>
      <c r="C10" s="34" t="s">
        <v>142</v>
      </c>
      <c r="D10" s="102">
        <v>34656</v>
      </c>
      <c r="E10" s="103">
        <v>20</v>
      </c>
      <c r="F10" s="104" t="s">
        <v>39</v>
      </c>
      <c r="G10" s="35" t="s">
        <v>905</v>
      </c>
      <c r="H10" s="35" t="s">
        <v>906</v>
      </c>
      <c r="I10" s="34">
        <v>76</v>
      </c>
      <c r="J10" s="125">
        <v>0.942875</v>
      </c>
      <c r="K10" s="267"/>
      <c r="L10" s="236"/>
      <c r="M10" s="236"/>
      <c r="N10" s="236"/>
      <c r="O10" s="259"/>
      <c r="P10" s="259"/>
      <c r="Q10" s="363"/>
      <c r="R10" s="261"/>
      <c r="S10" s="261"/>
      <c r="T10" s="261"/>
      <c r="U10" s="227"/>
      <c r="V10" s="227"/>
      <c r="W10" s="230"/>
    </row>
    <row r="11" spans="1:23" ht="15.75" thickBot="1">
      <c r="A11" s="344"/>
      <c r="B11" s="69">
        <v>396548</v>
      </c>
      <c r="C11" s="67" t="s">
        <v>142</v>
      </c>
      <c r="D11" s="105">
        <v>32028</v>
      </c>
      <c r="E11" s="106">
        <v>27</v>
      </c>
      <c r="F11" s="107" t="s">
        <v>38</v>
      </c>
      <c r="G11" s="73" t="s">
        <v>907</v>
      </c>
      <c r="H11" s="73" t="s">
        <v>908</v>
      </c>
      <c r="I11" s="67">
        <v>56.3</v>
      </c>
      <c r="J11" s="126">
        <v>1.171687</v>
      </c>
      <c r="K11" s="267"/>
      <c r="L11" s="236"/>
      <c r="M11" s="236"/>
      <c r="N11" s="236"/>
      <c r="O11" s="259"/>
      <c r="P11" s="259"/>
      <c r="Q11" s="363"/>
      <c r="R11" s="261"/>
      <c r="S11" s="261"/>
      <c r="T11" s="261"/>
      <c r="U11" s="227"/>
      <c r="V11" s="227"/>
      <c r="W11" s="230"/>
    </row>
    <row r="12" spans="1:23" ht="15">
      <c r="A12" s="345" t="s">
        <v>902</v>
      </c>
      <c r="B12" s="49">
        <v>338899</v>
      </c>
      <c r="C12" s="49" t="s">
        <v>37</v>
      </c>
      <c r="D12" s="108">
        <v>31921</v>
      </c>
      <c r="E12" s="109">
        <v>27</v>
      </c>
      <c r="F12" s="110" t="s">
        <v>38</v>
      </c>
      <c r="G12" s="53" t="s">
        <v>909</v>
      </c>
      <c r="H12" s="53" t="s">
        <v>910</v>
      </c>
      <c r="I12" s="49">
        <v>81.25</v>
      </c>
      <c r="J12" s="127">
        <v>0.676141</v>
      </c>
      <c r="K12" s="232"/>
      <c r="L12" s="238">
        <v>110</v>
      </c>
      <c r="M12" s="235">
        <v>115</v>
      </c>
      <c r="N12" s="238">
        <v>125</v>
      </c>
      <c r="O12" s="241">
        <v>112.5</v>
      </c>
      <c r="P12" s="241">
        <v>120</v>
      </c>
      <c r="Q12" s="248">
        <v>125</v>
      </c>
      <c r="R12" s="223">
        <v>150</v>
      </c>
      <c r="S12" s="223">
        <v>160</v>
      </c>
      <c r="T12" s="223">
        <v>170</v>
      </c>
      <c r="U12" s="254">
        <v>260.311845</v>
      </c>
      <c r="V12" s="244">
        <v>260.311845</v>
      </c>
      <c r="W12" s="229"/>
    </row>
    <row r="13" spans="1:23" ht="15">
      <c r="A13" s="343"/>
      <c r="B13" s="34">
        <v>275012</v>
      </c>
      <c r="C13" s="34" t="s">
        <v>37</v>
      </c>
      <c r="D13" s="102">
        <v>33060</v>
      </c>
      <c r="E13" s="103">
        <v>24</v>
      </c>
      <c r="F13" s="104" t="s">
        <v>38</v>
      </c>
      <c r="G13" s="35" t="s">
        <v>911</v>
      </c>
      <c r="H13" s="35" t="s">
        <v>581</v>
      </c>
      <c r="I13" s="34">
        <v>93.46</v>
      </c>
      <c r="J13" s="125">
        <v>0.62673</v>
      </c>
      <c r="K13" s="233"/>
      <c r="L13" s="239"/>
      <c r="M13" s="236"/>
      <c r="N13" s="239"/>
      <c r="O13" s="242"/>
      <c r="P13" s="242"/>
      <c r="Q13" s="249"/>
      <c r="R13" s="224"/>
      <c r="S13" s="224"/>
      <c r="T13" s="224"/>
      <c r="U13" s="255"/>
      <c r="V13" s="227"/>
      <c r="W13" s="230"/>
    </row>
    <row r="14" spans="1:23" ht="15.75" thickBot="1">
      <c r="A14" s="344"/>
      <c r="B14" s="67">
        <v>280622</v>
      </c>
      <c r="C14" s="67" t="s">
        <v>37</v>
      </c>
      <c r="D14" s="111">
        <v>27743</v>
      </c>
      <c r="E14" s="106">
        <v>39</v>
      </c>
      <c r="F14" s="107" t="s">
        <v>50</v>
      </c>
      <c r="G14" s="73" t="s">
        <v>912</v>
      </c>
      <c r="H14" s="73" t="s">
        <v>913</v>
      </c>
      <c r="I14" s="67">
        <v>92</v>
      </c>
      <c r="J14" s="126">
        <v>0.631459</v>
      </c>
      <c r="K14" s="234"/>
      <c r="L14" s="240"/>
      <c r="M14" s="237"/>
      <c r="N14" s="240"/>
      <c r="O14" s="243"/>
      <c r="P14" s="243"/>
      <c r="Q14" s="250"/>
      <c r="R14" s="225"/>
      <c r="S14" s="225"/>
      <c r="T14" s="225"/>
      <c r="U14" s="256"/>
      <c r="V14" s="228"/>
      <c r="W14" s="231"/>
    </row>
    <row r="15" spans="1:23" ht="15">
      <c r="A15" s="345" t="s">
        <v>902</v>
      </c>
      <c r="B15" s="49">
        <v>348496</v>
      </c>
      <c r="C15" s="49" t="s">
        <v>37</v>
      </c>
      <c r="D15" s="112">
        <v>35556</v>
      </c>
      <c r="E15" s="109">
        <v>17</v>
      </c>
      <c r="F15" s="110" t="s">
        <v>171</v>
      </c>
      <c r="G15" s="53" t="s">
        <v>914</v>
      </c>
      <c r="H15" s="53" t="s">
        <v>772</v>
      </c>
      <c r="I15" s="49">
        <v>70.23</v>
      </c>
      <c r="J15" s="127">
        <v>0.747515</v>
      </c>
      <c r="K15" s="232"/>
      <c r="L15" s="235">
        <v>137.5</v>
      </c>
      <c r="M15" s="235">
        <v>145</v>
      </c>
      <c r="N15" s="238">
        <v>147.5</v>
      </c>
      <c r="O15" s="241">
        <v>95</v>
      </c>
      <c r="P15" s="241">
        <v>100</v>
      </c>
      <c r="Q15" s="241">
        <v>102.5</v>
      </c>
      <c r="R15" s="223">
        <v>160</v>
      </c>
      <c r="S15" s="223">
        <v>170</v>
      </c>
      <c r="T15" s="223">
        <v>180</v>
      </c>
      <c r="U15" s="332">
        <v>333.417665</v>
      </c>
      <c r="V15" s="244">
        <v>333.417665</v>
      </c>
      <c r="W15" s="229"/>
    </row>
    <row r="16" spans="1:23" ht="15">
      <c r="A16" s="343"/>
      <c r="B16" s="34">
        <v>326403</v>
      </c>
      <c r="C16" s="34" t="s">
        <v>37</v>
      </c>
      <c r="D16" s="102">
        <v>35083</v>
      </c>
      <c r="E16" s="103">
        <v>19</v>
      </c>
      <c r="F16" s="104" t="s">
        <v>39</v>
      </c>
      <c r="G16" s="35" t="s">
        <v>915</v>
      </c>
      <c r="H16" s="35" t="s">
        <v>916</v>
      </c>
      <c r="I16" s="34">
        <v>63.4</v>
      </c>
      <c r="J16" s="125">
        <v>0.812196</v>
      </c>
      <c r="K16" s="233"/>
      <c r="L16" s="236"/>
      <c r="M16" s="236"/>
      <c r="N16" s="239"/>
      <c r="O16" s="242"/>
      <c r="P16" s="242"/>
      <c r="Q16" s="242"/>
      <c r="R16" s="224"/>
      <c r="S16" s="224"/>
      <c r="T16" s="224"/>
      <c r="U16" s="227"/>
      <c r="V16" s="227"/>
      <c r="W16" s="230"/>
    </row>
    <row r="17" spans="1:23" ht="15.75" thickBot="1">
      <c r="A17" s="344"/>
      <c r="B17" s="61">
        <v>375084</v>
      </c>
      <c r="C17" s="61" t="s">
        <v>37</v>
      </c>
      <c r="D17" s="113">
        <v>25871</v>
      </c>
      <c r="E17" s="114">
        <v>44</v>
      </c>
      <c r="F17" s="115" t="s">
        <v>50</v>
      </c>
      <c r="G17" s="65" t="s">
        <v>917</v>
      </c>
      <c r="H17" s="65" t="s">
        <v>860</v>
      </c>
      <c r="I17" s="61">
        <v>65.75</v>
      </c>
      <c r="J17" s="128">
        <v>0.787655</v>
      </c>
      <c r="K17" s="234"/>
      <c r="L17" s="237"/>
      <c r="M17" s="237"/>
      <c r="N17" s="240"/>
      <c r="O17" s="243"/>
      <c r="P17" s="243"/>
      <c r="Q17" s="243"/>
      <c r="R17" s="225"/>
      <c r="S17" s="225"/>
      <c r="T17" s="225"/>
      <c r="U17" s="227"/>
      <c r="V17" s="228"/>
      <c r="W17" s="231"/>
    </row>
    <row r="18" spans="1:23" ht="15">
      <c r="A18" s="345" t="s">
        <v>918</v>
      </c>
      <c r="B18" s="49">
        <v>302189</v>
      </c>
      <c r="C18" s="49" t="s">
        <v>37</v>
      </c>
      <c r="D18" s="112">
        <v>33661</v>
      </c>
      <c r="E18" s="109">
        <v>23</v>
      </c>
      <c r="F18" s="110" t="s">
        <v>39</v>
      </c>
      <c r="G18" s="53" t="s">
        <v>919</v>
      </c>
      <c r="H18" s="53" t="s">
        <v>772</v>
      </c>
      <c r="I18" s="49">
        <v>76.45</v>
      </c>
      <c r="J18" s="127">
        <v>0.703257</v>
      </c>
      <c r="K18" s="232"/>
      <c r="L18" s="235">
        <v>160</v>
      </c>
      <c r="M18" s="238">
        <v>170</v>
      </c>
      <c r="N18" s="238">
        <v>170</v>
      </c>
      <c r="O18" s="241">
        <v>145</v>
      </c>
      <c r="P18" s="241">
        <v>150</v>
      </c>
      <c r="Q18" s="241">
        <v>155</v>
      </c>
      <c r="R18" s="223">
        <v>220</v>
      </c>
      <c r="S18" s="223">
        <v>230</v>
      </c>
      <c r="T18" s="223">
        <v>242.5</v>
      </c>
      <c r="U18" s="254">
        <v>397.72945500000003</v>
      </c>
      <c r="V18" s="244">
        <v>397.72945500000003</v>
      </c>
      <c r="W18" s="229"/>
    </row>
    <row r="19" spans="1:23" ht="15">
      <c r="A19" s="343"/>
      <c r="B19" s="34">
        <v>167726</v>
      </c>
      <c r="C19" s="34" t="s">
        <v>37</v>
      </c>
      <c r="D19" s="102">
        <v>31556</v>
      </c>
      <c r="E19" s="103">
        <v>28</v>
      </c>
      <c r="F19" s="104" t="s">
        <v>38</v>
      </c>
      <c r="G19" s="35" t="s">
        <v>920</v>
      </c>
      <c r="H19" s="35" t="s">
        <v>567</v>
      </c>
      <c r="I19" s="34">
        <v>71.61</v>
      </c>
      <c r="J19" s="125">
        <v>0.73666</v>
      </c>
      <c r="K19" s="233"/>
      <c r="L19" s="236"/>
      <c r="M19" s="239"/>
      <c r="N19" s="239"/>
      <c r="O19" s="242"/>
      <c r="P19" s="242"/>
      <c r="Q19" s="242"/>
      <c r="R19" s="224"/>
      <c r="S19" s="224"/>
      <c r="T19" s="224"/>
      <c r="U19" s="255"/>
      <c r="V19" s="227"/>
      <c r="W19" s="230"/>
    </row>
    <row r="20" spans="1:23" ht="15.75" thickBot="1">
      <c r="A20" s="344"/>
      <c r="B20" s="61">
        <v>361227</v>
      </c>
      <c r="C20" s="61" t="s">
        <v>37</v>
      </c>
      <c r="D20" s="113">
        <v>33596</v>
      </c>
      <c r="E20" s="114">
        <v>23</v>
      </c>
      <c r="F20" s="115" t="s">
        <v>38</v>
      </c>
      <c r="G20" s="65" t="s">
        <v>921</v>
      </c>
      <c r="H20" s="65" t="s">
        <v>581</v>
      </c>
      <c r="I20" s="61">
        <v>76.13</v>
      </c>
      <c r="J20" s="128">
        <v>0.7052620000000001</v>
      </c>
      <c r="K20" s="234"/>
      <c r="L20" s="237"/>
      <c r="M20" s="240"/>
      <c r="N20" s="240"/>
      <c r="O20" s="243"/>
      <c r="P20" s="243"/>
      <c r="Q20" s="243"/>
      <c r="R20" s="225"/>
      <c r="S20" s="225"/>
      <c r="T20" s="225"/>
      <c r="U20" s="256"/>
      <c r="V20" s="228"/>
      <c r="W20" s="231"/>
    </row>
    <row r="21" spans="1:23" ht="15">
      <c r="A21" s="345" t="s">
        <v>922</v>
      </c>
      <c r="B21" s="116">
        <v>34429</v>
      </c>
      <c r="C21" s="116" t="s">
        <v>37</v>
      </c>
      <c r="D21" s="111">
        <v>23304</v>
      </c>
      <c r="E21" s="117">
        <v>51</v>
      </c>
      <c r="F21" s="118" t="s">
        <v>51</v>
      </c>
      <c r="G21" s="119" t="s">
        <v>923</v>
      </c>
      <c r="H21" s="119" t="s">
        <v>924</v>
      </c>
      <c r="I21" s="116">
        <v>91.65</v>
      </c>
      <c r="J21" s="129">
        <v>0.632633</v>
      </c>
      <c r="K21" s="232"/>
      <c r="L21" s="351">
        <v>205</v>
      </c>
      <c r="M21" s="351">
        <v>217.5</v>
      </c>
      <c r="N21" s="351">
        <v>222.5</v>
      </c>
      <c r="O21" s="353">
        <v>170</v>
      </c>
      <c r="P21" s="353">
        <v>180</v>
      </c>
      <c r="Q21" s="353">
        <v>187.5</v>
      </c>
      <c r="R21" s="346">
        <v>230</v>
      </c>
      <c r="S21" s="346">
        <v>245</v>
      </c>
      <c r="T21" s="347">
        <v>252.5</v>
      </c>
      <c r="U21" s="332">
        <v>410.58458</v>
      </c>
      <c r="V21" s="348">
        <v>410.58458</v>
      </c>
      <c r="W21" s="405"/>
    </row>
    <row r="22" spans="1:23" ht="15">
      <c r="A22" s="343"/>
      <c r="B22" s="34">
        <v>164779</v>
      </c>
      <c r="C22" s="34" t="s">
        <v>37</v>
      </c>
      <c r="D22" s="102">
        <v>27214</v>
      </c>
      <c r="E22" s="103">
        <v>40</v>
      </c>
      <c r="F22" s="104" t="s">
        <v>50</v>
      </c>
      <c r="G22" s="35" t="s">
        <v>925</v>
      </c>
      <c r="H22" s="35" t="s">
        <v>88</v>
      </c>
      <c r="I22" s="34">
        <v>105.25</v>
      </c>
      <c r="J22" s="125">
        <v>0.5970570000000001</v>
      </c>
      <c r="K22" s="233"/>
      <c r="L22" s="236"/>
      <c r="M22" s="236"/>
      <c r="N22" s="236"/>
      <c r="O22" s="242"/>
      <c r="P22" s="242"/>
      <c r="Q22" s="242"/>
      <c r="R22" s="224"/>
      <c r="S22" s="224"/>
      <c r="T22" s="252"/>
      <c r="U22" s="227"/>
      <c r="V22" s="227"/>
      <c r="W22" s="230"/>
    </row>
    <row r="23" spans="1:23" ht="15.75" thickBot="1">
      <c r="A23" s="344"/>
      <c r="B23" s="67">
        <v>49245</v>
      </c>
      <c r="C23" s="67" t="s">
        <v>37</v>
      </c>
      <c r="D23" s="105">
        <v>25773</v>
      </c>
      <c r="E23" s="106">
        <v>44</v>
      </c>
      <c r="F23" s="107" t="s">
        <v>50</v>
      </c>
      <c r="G23" s="73" t="s">
        <v>926</v>
      </c>
      <c r="H23" s="73" t="s">
        <v>630</v>
      </c>
      <c r="I23" s="67">
        <v>88.39</v>
      </c>
      <c r="J23" s="126">
        <v>0.64439</v>
      </c>
      <c r="K23" s="234"/>
      <c r="L23" s="236"/>
      <c r="M23" s="236"/>
      <c r="N23" s="236"/>
      <c r="O23" s="242"/>
      <c r="P23" s="242"/>
      <c r="Q23" s="242"/>
      <c r="R23" s="224"/>
      <c r="S23" s="224"/>
      <c r="T23" s="252"/>
      <c r="U23" s="227"/>
      <c r="V23" s="227"/>
      <c r="W23" s="230"/>
    </row>
    <row r="24" spans="1:23" ht="15">
      <c r="A24" s="345" t="s">
        <v>927</v>
      </c>
      <c r="B24" s="49">
        <v>4976</v>
      </c>
      <c r="C24" s="49" t="s">
        <v>142</v>
      </c>
      <c r="D24" s="112">
        <v>20236</v>
      </c>
      <c r="E24" s="109">
        <v>59</v>
      </c>
      <c r="F24" s="110" t="s">
        <v>116</v>
      </c>
      <c r="G24" s="53" t="s">
        <v>928</v>
      </c>
      <c r="H24" s="53" t="s">
        <v>929</v>
      </c>
      <c r="I24" s="49">
        <v>66.37</v>
      </c>
      <c r="J24" s="127">
        <v>1.03315</v>
      </c>
      <c r="K24" s="232"/>
      <c r="L24" s="235">
        <v>55</v>
      </c>
      <c r="M24" s="235">
        <v>60</v>
      </c>
      <c r="N24" s="235">
        <v>65</v>
      </c>
      <c r="O24" s="241">
        <v>75</v>
      </c>
      <c r="P24" s="241">
        <v>82.5</v>
      </c>
      <c r="Q24" s="241">
        <v>87.5</v>
      </c>
      <c r="R24" s="223">
        <v>112.5</v>
      </c>
      <c r="S24" s="223">
        <v>120</v>
      </c>
      <c r="T24" s="223">
        <v>122.5</v>
      </c>
      <c r="U24" s="254">
        <v>284.2175925</v>
      </c>
      <c r="V24" s="244">
        <v>284.2175925</v>
      </c>
      <c r="W24" s="229"/>
    </row>
    <row r="25" spans="1:23" ht="15">
      <c r="A25" s="343"/>
      <c r="B25" s="34">
        <v>354880</v>
      </c>
      <c r="C25" s="34" t="s">
        <v>142</v>
      </c>
      <c r="D25" s="102">
        <v>33618</v>
      </c>
      <c r="E25" s="103">
        <v>23</v>
      </c>
      <c r="F25" s="104" t="s">
        <v>39</v>
      </c>
      <c r="G25" s="35" t="s">
        <v>930</v>
      </c>
      <c r="H25" s="35" t="s">
        <v>931</v>
      </c>
      <c r="I25" s="34">
        <v>117.55</v>
      </c>
      <c r="J25" s="125">
        <v>0.802632</v>
      </c>
      <c r="K25" s="233"/>
      <c r="L25" s="236"/>
      <c r="M25" s="236"/>
      <c r="N25" s="236"/>
      <c r="O25" s="242"/>
      <c r="P25" s="242"/>
      <c r="Q25" s="242"/>
      <c r="R25" s="224"/>
      <c r="S25" s="224"/>
      <c r="T25" s="224"/>
      <c r="U25" s="255"/>
      <c r="V25" s="227"/>
      <c r="W25" s="230"/>
    </row>
    <row r="26" spans="1:23" ht="15.75" thickBot="1">
      <c r="A26" s="344"/>
      <c r="B26" s="61">
        <v>1171</v>
      </c>
      <c r="C26" s="61" t="s">
        <v>142</v>
      </c>
      <c r="D26" s="113">
        <v>20836</v>
      </c>
      <c r="E26" s="114">
        <v>58</v>
      </c>
      <c r="F26" s="115" t="s">
        <v>51</v>
      </c>
      <c r="G26" s="65" t="s">
        <v>932</v>
      </c>
      <c r="H26" s="65" t="s">
        <v>827</v>
      </c>
      <c r="I26" s="61">
        <v>54.69</v>
      </c>
      <c r="J26" s="128">
        <v>1.1986329999999998</v>
      </c>
      <c r="K26" s="234"/>
      <c r="L26" s="237"/>
      <c r="M26" s="237"/>
      <c r="N26" s="237"/>
      <c r="O26" s="243"/>
      <c r="P26" s="243"/>
      <c r="Q26" s="243"/>
      <c r="R26" s="225"/>
      <c r="S26" s="225"/>
      <c r="T26" s="225"/>
      <c r="U26" s="256"/>
      <c r="V26" s="228"/>
      <c r="W26" s="231"/>
    </row>
    <row r="27" spans="1:23" ht="15">
      <c r="A27" s="345" t="s">
        <v>927</v>
      </c>
      <c r="B27" s="49">
        <v>355821</v>
      </c>
      <c r="C27" s="49" t="s">
        <v>37</v>
      </c>
      <c r="D27" s="112">
        <v>34656</v>
      </c>
      <c r="E27" s="109">
        <v>20</v>
      </c>
      <c r="F27" s="110" t="s">
        <v>39</v>
      </c>
      <c r="G27" s="53" t="s">
        <v>933</v>
      </c>
      <c r="H27" s="53" t="s">
        <v>364</v>
      </c>
      <c r="I27" s="49">
        <v>62</v>
      </c>
      <c r="J27" s="127">
        <v>0.828148</v>
      </c>
      <c r="K27" s="232"/>
      <c r="L27" s="235">
        <v>110</v>
      </c>
      <c r="M27" s="235">
        <v>115</v>
      </c>
      <c r="N27" s="235">
        <v>117.5</v>
      </c>
      <c r="O27" s="241">
        <v>75</v>
      </c>
      <c r="P27" s="241">
        <v>80</v>
      </c>
      <c r="Q27" s="241">
        <v>82.5</v>
      </c>
      <c r="R27" s="223">
        <v>175</v>
      </c>
      <c r="S27" s="223">
        <v>190</v>
      </c>
      <c r="T27" s="223">
        <v>195</v>
      </c>
      <c r="U27" s="332">
        <v>308.86172</v>
      </c>
      <c r="V27" s="244">
        <v>308.86172</v>
      </c>
      <c r="W27" s="229"/>
    </row>
    <row r="28" spans="1:23" ht="15">
      <c r="A28" s="343"/>
      <c r="B28" s="34">
        <v>355820</v>
      </c>
      <c r="C28" s="34" t="s">
        <v>37</v>
      </c>
      <c r="D28" s="102">
        <v>34545</v>
      </c>
      <c r="E28" s="103">
        <v>20</v>
      </c>
      <c r="F28" s="104" t="s">
        <v>39</v>
      </c>
      <c r="G28" s="35" t="s">
        <v>934</v>
      </c>
      <c r="H28" s="35" t="s">
        <v>43</v>
      </c>
      <c r="I28" s="34">
        <v>72.73</v>
      </c>
      <c r="J28" s="125">
        <v>0.7283120000000001</v>
      </c>
      <c r="K28" s="233"/>
      <c r="L28" s="236"/>
      <c r="M28" s="236"/>
      <c r="N28" s="236"/>
      <c r="O28" s="242"/>
      <c r="P28" s="242"/>
      <c r="Q28" s="242"/>
      <c r="R28" s="224"/>
      <c r="S28" s="224"/>
      <c r="T28" s="224"/>
      <c r="U28" s="227"/>
      <c r="V28" s="227"/>
      <c r="W28" s="230"/>
    </row>
    <row r="29" spans="1:23" ht="15.75" thickBot="1">
      <c r="A29" s="344"/>
      <c r="B29" s="130">
        <v>359597</v>
      </c>
      <c r="C29" s="61" t="s">
        <v>37</v>
      </c>
      <c r="D29" s="113">
        <v>34954</v>
      </c>
      <c r="E29" s="114">
        <v>19</v>
      </c>
      <c r="F29" s="115" t="s">
        <v>39</v>
      </c>
      <c r="G29" s="65" t="s">
        <v>935</v>
      </c>
      <c r="H29" s="65" t="s">
        <v>872</v>
      </c>
      <c r="I29" s="131">
        <v>66.88</v>
      </c>
      <c r="J29" s="128">
        <v>0.7767620000000001</v>
      </c>
      <c r="K29" s="234"/>
      <c r="L29" s="237"/>
      <c r="M29" s="237"/>
      <c r="N29" s="237"/>
      <c r="O29" s="243"/>
      <c r="P29" s="243"/>
      <c r="Q29" s="243"/>
      <c r="R29" s="225"/>
      <c r="S29" s="225"/>
      <c r="T29" s="225"/>
      <c r="U29" s="227"/>
      <c r="V29" s="228"/>
      <c r="W29" s="231"/>
    </row>
    <row r="30" spans="1:23" ht="15">
      <c r="A30" s="345" t="s">
        <v>927</v>
      </c>
      <c r="B30" s="132">
        <v>84942</v>
      </c>
      <c r="C30" s="49" t="s">
        <v>37</v>
      </c>
      <c r="D30" s="112">
        <v>24621</v>
      </c>
      <c r="E30" s="109">
        <v>47</v>
      </c>
      <c r="F30" s="110" t="s">
        <v>50</v>
      </c>
      <c r="G30" s="53" t="s">
        <v>78</v>
      </c>
      <c r="H30" s="53" t="s">
        <v>437</v>
      </c>
      <c r="I30" s="133">
        <v>82.38</v>
      </c>
      <c r="J30" s="127">
        <v>0.670492</v>
      </c>
      <c r="K30" s="232"/>
      <c r="L30" s="235">
        <v>185</v>
      </c>
      <c r="M30" s="235">
        <v>200</v>
      </c>
      <c r="N30" s="238">
        <v>207.5</v>
      </c>
      <c r="O30" s="241">
        <v>122.5</v>
      </c>
      <c r="P30" s="241">
        <v>127.5</v>
      </c>
      <c r="Q30" s="241">
        <v>130</v>
      </c>
      <c r="R30" s="223">
        <v>120</v>
      </c>
      <c r="S30" s="223">
        <v>130</v>
      </c>
      <c r="T30" s="223">
        <v>135</v>
      </c>
      <c r="U30" s="254">
        <v>338.187875</v>
      </c>
      <c r="V30" s="244">
        <v>338.187875</v>
      </c>
      <c r="W30" s="229"/>
    </row>
    <row r="31" spans="1:23" ht="15">
      <c r="A31" s="343"/>
      <c r="B31" s="134">
        <v>207122</v>
      </c>
      <c r="C31" s="34" t="s">
        <v>37</v>
      </c>
      <c r="D31" s="102">
        <v>24780</v>
      </c>
      <c r="E31" s="103">
        <v>47</v>
      </c>
      <c r="F31" s="104" t="s">
        <v>50</v>
      </c>
      <c r="G31" s="35" t="s">
        <v>936</v>
      </c>
      <c r="H31" s="35" t="s">
        <v>937</v>
      </c>
      <c r="I31" s="135">
        <v>70</v>
      </c>
      <c r="J31" s="125">
        <v>0.749388</v>
      </c>
      <c r="K31" s="233"/>
      <c r="L31" s="236"/>
      <c r="M31" s="236"/>
      <c r="N31" s="239"/>
      <c r="O31" s="242"/>
      <c r="P31" s="242"/>
      <c r="Q31" s="242"/>
      <c r="R31" s="224"/>
      <c r="S31" s="224"/>
      <c r="T31" s="224"/>
      <c r="U31" s="255"/>
      <c r="V31" s="227"/>
      <c r="W31" s="230"/>
    </row>
    <row r="32" spans="1:23" ht="15.75" thickBot="1">
      <c r="A32" s="344"/>
      <c r="B32" s="130">
        <v>216130</v>
      </c>
      <c r="C32" s="61" t="s">
        <v>37</v>
      </c>
      <c r="D32" s="113">
        <v>18782</v>
      </c>
      <c r="E32" s="114">
        <v>63</v>
      </c>
      <c r="F32" s="115" t="s">
        <v>116</v>
      </c>
      <c r="G32" s="65" t="s">
        <v>862</v>
      </c>
      <c r="H32" s="65" t="s">
        <v>780</v>
      </c>
      <c r="I32" s="131">
        <v>65.5</v>
      </c>
      <c r="J32" s="128">
        <v>0.790141</v>
      </c>
      <c r="K32" s="234"/>
      <c r="L32" s="237"/>
      <c r="M32" s="237"/>
      <c r="N32" s="240"/>
      <c r="O32" s="243"/>
      <c r="P32" s="243"/>
      <c r="Q32" s="243"/>
      <c r="R32" s="225"/>
      <c r="S32" s="225"/>
      <c r="T32" s="225"/>
      <c r="U32" s="256"/>
      <c r="V32" s="228"/>
      <c r="W32" s="231"/>
    </row>
    <row r="33" spans="1:23" ht="15">
      <c r="A33" s="38"/>
      <c r="B33" s="38"/>
      <c r="C33" s="38"/>
      <c r="D33" s="39"/>
      <c r="E33" s="26"/>
      <c r="F33" s="26"/>
      <c r="G33" s="38"/>
      <c r="H33" s="20"/>
      <c r="I33" s="27"/>
      <c r="J33" s="28"/>
      <c r="K33" s="38"/>
      <c r="L33" s="38"/>
      <c r="M33" s="38"/>
      <c r="N33" s="38"/>
      <c r="O33" s="38"/>
      <c r="P33" s="38"/>
      <c r="Q33" s="38"/>
      <c r="R33" s="38"/>
      <c r="S33" s="89"/>
      <c r="T33" s="89"/>
      <c r="U33" s="314"/>
      <c r="V33" s="315"/>
      <c r="W33" s="38"/>
    </row>
    <row r="34" spans="1:23" ht="15">
      <c r="A34" s="316" t="s">
        <v>104</v>
      </c>
      <c r="B34" s="317"/>
      <c r="C34" s="121"/>
      <c r="D34" s="122"/>
      <c r="E34" s="123"/>
      <c r="F34" s="123"/>
      <c r="G34" s="124"/>
      <c r="H34" s="318" t="s">
        <v>105</v>
      </c>
      <c r="I34" s="319"/>
      <c r="J34" s="320"/>
      <c r="K34" s="318" t="s">
        <v>106</v>
      </c>
      <c r="L34" s="319"/>
      <c r="M34" s="319"/>
      <c r="N34" s="320"/>
      <c r="O34" s="321" t="s">
        <v>107</v>
      </c>
      <c r="P34" s="322"/>
      <c r="Q34" s="323"/>
      <c r="R34" s="318" t="s">
        <v>108</v>
      </c>
      <c r="S34" s="319"/>
      <c r="T34" s="320"/>
      <c r="U34" s="280"/>
      <c r="V34" s="280"/>
      <c r="W34" s="98"/>
    </row>
    <row r="35" spans="1:23" ht="15">
      <c r="A35" s="324"/>
      <c r="B35" s="325"/>
      <c r="C35" s="325"/>
      <c r="D35" s="325"/>
      <c r="E35" s="325"/>
      <c r="F35" s="325"/>
      <c r="G35" s="326"/>
      <c r="H35" s="327" t="s">
        <v>938</v>
      </c>
      <c r="I35" s="328"/>
      <c r="J35" s="329"/>
      <c r="K35" s="330" t="s">
        <v>939</v>
      </c>
      <c r="L35" s="330"/>
      <c r="M35" s="330"/>
      <c r="N35" s="331"/>
      <c r="O35" s="333" t="s">
        <v>940</v>
      </c>
      <c r="P35" s="334"/>
      <c r="Q35" s="335"/>
      <c r="R35" s="336" t="s">
        <v>941</v>
      </c>
      <c r="S35" s="337"/>
      <c r="T35" s="338"/>
      <c r="U35" s="280"/>
      <c r="V35" s="280"/>
      <c r="W35" s="98"/>
    </row>
  </sheetData>
  <sheetProtection/>
  <mergeCells count="145">
    <mergeCell ref="U33:U35"/>
    <mergeCell ref="V33:V35"/>
    <mergeCell ref="A34:B34"/>
    <mergeCell ref="H34:J34"/>
    <mergeCell ref="K34:N34"/>
    <mergeCell ref="O34:Q34"/>
    <mergeCell ref="R34:T34"/>
    <mergeCell ref="A35:G35"/>
    <mergeCell ref="H35:J35"/>
    <mergeCell ref="K35:N35"/>
    <mergeCell ref="P30:P32"/>
    <mergeCell ref="Q30:Q32"/>
    <mergeCell ref="R30:R32"/>
    <mergeCell ref="S30:S32"/>
    <mergeCell ref="O35:Q35"/>
    <mergeCell ref="R35:T35"/>
    <mergeCell ref="V27:V29"/>
    <mergeCell ref="T30:T32"/>
    <mergeCell ref="U30:U32"/>
    <mergeCell ref="A30:A32"/>
    <mergeCell ref="K30:K32"/>
    <mergeCell ref="L30:L32"/>
    <mergeCell ref="M30:M32"/>
    <mergeCell ref="N30:N32"/>
    <mergeCell ref="O30:O32"/>
    <mergeCell ref="P27:P29"/>
    <mergeCell ref="Q27:Q29"/>
    <mergeCell ref="R27:R29"/>
    <mergeCell ref="S27:S29"/>
    <mergeCell ref="T27:T29"/>
    <mergeCell ref="U27:U29"/>
    <mergeCell ref="A27:A29"/>
    <mergeCell ref="K27:K29"/>
    <mergeCell ref="L27:L29"/>
    <mergeCell ref="M27:M29"/>
    <mergeCell ref="N27:N29"/>
    <mergeCell ref="O27:O29"/>
    <mergeCell ref="U21:U23"/>
    <mergeCell ref="V21:V23"/>
    <mergeCell ref="W21:W23"/>
    <mergeCell ref="A24:A26"/>
    <mergeCell ref="K24:K26"/>
    <mergeCell ref="L24:L26"/>
    <mergeCell ref="M24:M26"/>
    <mergeCell ref="N24:N26"/>
    <mergeCell ref="O24:O26"/>
    <mergeCell ref="P24:P26"/>
    <mergeCell ref="U18:U20"/>
    <mergeCell ref="V18:V20"/>
    <mergeCell ref="W18:W20"/>
    <mergeCell ref="A21:A23"/>
    <mergeCell ref="K21:K23"/>
    <mergeCell ref="L21:L23"/>
    <mergeCell ref="M21:M23"/>
    <mergeCell ref="N21:N23"/>
    <mergeCell ref="O21:O23"/>
    <mergeCell ref="P21:P23"/>
    <mergeCell ref="W15:W17"/>
    <mergeCell ref="A18:A20"/>
    <mergeCell ref="K18:K20"/>
    <mergeCell ref="L18:L20"/>
    <mergeCell ref="M18:M20"/>
    <mergeCell ref="N18:N20"/>
    <mergeCell ref="O18:O20"/>
    <mergeCell ref="P18:P20"/>
    <mergeCell ref="Q18:Q20"/>
    <mergeCell ref="R18:R20"/>
    <mergeCell ref="W12:W14"/>
    <mergeCell ref="A15:A17"/>
    <mergeCell ref="K15:K17"/>
    <mergeCell ref="L15:L17"/>
    <mergeCell ref="M15:M17"/>
    <mergeCell ref="N15:N17"/>
    <mergeCell ref="O15:O17"/>
    <mergeCell ref="P15:P17"/>
    <mergeCell ref="U15:U17"/>
    <mergeCell ref="V15:V17"/>
    <mergeCell ref="W9:W11"/>
    <mergeCell ref="A12:A14"/>
    <mergeCell ref="K12:K14"/>
    <mergeCell ref="L12:L14"/>
    <mergeCell ref="M12:M14"/>
    <mergeCell ref="N12:N14"/>
    <mergeCell ref="O12:O14"/>
    <mergeCell ref="P12:P14"/>
    <mergeCell ref="U12:U14"/>
    <mergeCell ref="V12:V14"/>
    <mergeCell ref="W7:W8"/>
    <mergeCell ref="A9:A11"/>
    <mergeCell ref="K9:K11"/>
    <mergeCell ref="L9:L11"/>
    <mergeCell ref="M9:M11"/>
    <mergeCell ref="N9:N11"/>
    <mergeCell ref="O9:O11"/>
    <mergeCell ref="P9:P11"/>
    <mergeCell ref="Q9:Q11"/>
    <mergeCell ref="R9:R11"/>
    <mergeCell ref="G7:G8"/>
    <mergeCell ref="H7:H8"/>
    <mergeCell ref="I7:I8"/>
    <mergeCell ref="J7:J8"/>
    <mergeCell ref="K7:K8"/>
    <mergeCell ref="R7:T7"/>
    <mergeCell ref="A7:A8"/>
    <mergeCell ref="B7:B8"/>
    <mergeCell ref="C7:C8"/>
    <mergeCell ref="D7:D8"/>
    <mergeCell ref="E7:E8"/>
    <mergeCell ref="F7:F8"/>
    <mergeCell ref="H1:N3"/>
    <mergeCell ref="A2:C2"/>
    <mergeCell ref="A3:C3"/>
    <mergeCell ref="F5:G5"/>
    <mergeCell ref="I5:N5"/>
    <mergeCell ref="S5:T5"/>
    <mergeCell ref="W27:W29"/>
    <mergeCell ref="V30:V32"/>
    <mergeCell ref="W30:W32"/>
    <mergeCell ref="Q24:Q26"/>
    <mergeCell ref="R24:R26"/>
    <mergeCell ref="S24:S26"/>
    <mergeCell ref="T24:T26"/>
    <mergeCell ref="U24:U26"/>
    <mergeCell ref="V24:V26"/>
    <mergeCell ref="W24:W26"/>
    <mergeCell ref="S21:S23"/>
    <mergeCell ref="T21:T23"/>
    <mergeCell ref="Q15:Q17"/>
    <mergeCell ref="R15:R17"/>
    <mergeCell ref="S15:S17"/>
    <mergeCell ref="T15:T17"/>
    <mergeCell ref="S18:S20"/>
    <mergeCell ref="T18:T20"/>
    <mergeCell ref="Q21:Q23"/>
    <mergeCell ref="R21:R23"/>
    <mergeCell ref="Q12:Q14"/>
    <mergeCell ref="R12:R14"/>
    <mergeCell ref="S12:S14"/>
    <mergeCell ref="T12:T14"/>
    <mergeCell ref="U7:U8"/>
    <mergeCell ref="V7:V8"/>
    <mergeCell ref="S9:S11"/>
    <mergeCell ref="T9:T11"/>
    <mergeCell ref="U9:U11"/>
    <mergeCell ref="V9:V11"/>
  </mergeCells>
  <conditionalFormatting sqref="I33 I6">
    <cfRule type="cellIs" priority="13" dxfId="328" operator="equal" stopIfTrue="1">
      <formula>FALSE</formula>
    </cfRule>
  </conditionalFormatting>
  <conditionalFormatting sqref="F9:F26">
    <cfRule type="cellIs" priority="12" dxfId="3" operator="equal" stopIfTrue="1">
      <formula>"interdit"</formula>
    </cfRule>
  </conditionalFormatting>
  <conditionalFormatting sqref="G9:G26">
    <cfRule type="expression" priority="9" dxfId="329" stopIfTrue="1">
      <formula>RIGHT(G9,LEN("'HM'"))="'HM'"</formula>
    </cfRule>
    <cfRule type="expression" priority="10" dxfId="329" stopIfTrue="1">
      <formula>RIGHT(G9,LEN("'HM'"))="'HM'"</formula>
    </cfRule>
    <cfRule type="expression" priority="11" dxfId="329" stopIfTrue="1">
      <formula>RIGHT(G9,LEN("'HM'"))="'HM'"</formula>
    </cfRule>
  </conditionalFormatting>
  <conditionalFormatting sqref="F27:F29">
    <cfRule type="cellIs" priority="8" dxfId="3" operator="equal" stopIfTrue="1">
      <formula>"interdit"</formula>
    </cfRule>
  </conditionalFormatting>
  <conditionalFormatting sqref="G27:G29">
    <cfRule type="expression" priority="5" dxfId="329" stopIfTrue="1">
      <formula>RIGHT(G27,LEN("'HM'"))="'HM'"</formula>
    </cfRule>
    <cfRule type="expression" priority="6" dxfId="329" stopIfTrue="1">
      <formula>RIGHT(G27,LEN("'HM'"))="'HM'"</formula>
    </cfRule>
    <cfRule type="expression" priority="7" dxfId="329" stopIfTrue="1">
      <formula>RIGHT(G27,LEN("'HM'"))="'HM'"</formula>
    </cfRule>
  </conditionalFormatting>
  <conditionalFormatting sqref="F30:F32">
    <cfRule type="cellIs" priority="4" dxfId="3" operator="equal" stopIfTrue="1">
      <formula>"interdit"</formula>
    </cfRule>
  </conditionalFormatting>
  <conditionalFormatting sqref="G30:G32">
    <cfRule type="expression" priority="1" dxfId="329" stopIfTrue="1">
      <formula>RIGHT(G30,LEN("'HM'"))="'HM'"</formula>
    </cfRule>
    <cfRule type="expression" priority="2" dxfId="329" stopIfTrue="1">
      <formula>RIGHT(G30,LEN("'HM'"))="'HM'"</formula>
    </cfRule>
    <cfRule type="expression" priority="3" dxfId="329" stopIfTrue="1">
      <formula>RIGHT(G30,LEN("'HM'"))="'HM'"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00390625" style="0" customWidth="1"/>
    <col min="7" max="8" width="17.7109375" style="0" customWidth="1"/>
    <col min="9" max="10" width="8.7109375" style="0" customWidth="1"/>
    <col min="11" max="11" width="4.7109375" style="0" customWidth="1"/>
    <col min="12" max="12" width="6.57421875" style="0" bestFit="1" customWidth="1"/>
    <col min="13" max="13" width="8.00390625" style="0" bestFit="1" customWidth="1"/>
    <col min="14" max="14" width="6.57421875" style="0" bestFit="1" customWidth="1"/>
    <col min="15" max="15" width="5.421875" style="0" bestFit="1" customWidth="1"/>
    <col min="16" max="17" width="6.57421875" style="0" bestFit="1" customWidth="1"/>
    <col min="18" max="18" width="5.7109375" style="0" bestFit="1" customWidth="1"/>
    <col min="19" max="20" width="6.57421875" style="0" bestFit="1" customWidth="1"/>
    <col min="21" max="21" width="11.140625" style="0" customWidth="1"/>
    <col min="22" max="22" width="10.28125" style="0" customWidth="1"/>
    <col min="23" max="23" width="7.00390625" style="0" customWidth="1"/>
  </cols>
  <sheetData>
    <row r="1" spans="1:23" ht="18" customHeight="1">
      <c r="A1" s="17" t="s">
        <v>22</v>
      </c>
      <c r="B1" s="139"/>
      <c r="C1" s="139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9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0.5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429" t="s">
        <v>820</v>
      </c>
      <c r="G5" s="430"/>
      <c r="H5" s="42" t="s">
        <v>54</v>
      </c>
      <c r="I5" s="429" t="s">
        <v>12</v>
      </c>
      <c r="J5" s="431"/>
      <c r="K5" s="289"/>
      <c r="L5" s="289"/>
      <c r="M5" s="289"/>
      <c r="N5" s="290"/>
      <c r="O5" s="38"/>
      <c r="P5" s="38"/>
      <c r="Q5" s="24"/>
      <c r="R5" s="23" t="s">
        <v>25</v>
      </c>
      <c r="S5" s="406">
        <v>42119</v>
      </c>
      <c r="T5" s="407"/>
      <c r="U5" s="407"/>
      <c r="V5" s="14"/>
      <c r="W5" s="38"/>
    </row>
    <row r="6" spans="1:23" ht="21" customHeight="1">
      <c r="A6" s="420" t="s">
        <v>55</v>
      </c>
      <c r="B6" s="433" t="s">
        <v>26</v>
      </c>
      <c r="C6" s="435" t="s">
        <v>27</v>
      </c>
      <c r="D6" s="437" t="s">
        <v>28</v>
      </c>
      <c r="E6" s="439" t="s">
        <v>56</v>
      </c>
      <c r="F6" s="435" t="s">
        <v>29</v>
      </c>
      <c r="G6" s="442" t="s">
        <v>57</v>
      </c>
      <c r="H6" s="444" t="s">
        <v>58</v>
      </c>
      <c r="I6" s="420" t="s">
        <v>30</v>
      </c>
      <c r="J6" s="422" t="s">
        <v>32</v>
      </c>
      <c r="K6" s="424" t="s">
        <v>31</v>
      </c>
      <c r="L6" s="212"/>
      <c r="M6" s="213" t="s">
        <v>33</v>
      </c>
      <c r="N6" s="214"/>
      <c r="O6" s="212"/>
      <c r="P6" s="215" t="s">
        <v>34</v>
      </c>
      <c r="Q6" s="214"/>
      <c r="R6" s="426" t="s">
        <v>35</v>
      </c>
      <c r="S6" s="427"/>
      <c r="T6" s="428"/>
      <c r="U6" s="420" t="s">
        <v>59</v>
      </c>
      <c r="V6" s="420" t="s">
        <v>36</v>
      </c>
      <c r="W6" s="418" t="s">
        <v>60</v>
      </c>
    </row>
    <row r="7" spans="1:23" ht="21" customHeight="1">
      <c r="A7" s="432"/>
      <c r="B7" s="434"/>
      <c r="C7" s="436"/>
      <c r="D7" s="438"/>
      <c r="E7" s="440"/>
      <c r="F7" s="441"/>
      <c r="G7" s="443"/>
      <c r="H7" s="445"/>
      <c r="I7" s="421"/>
      <c r="J7" s="423"/>
      <c r="K7" s="425"/>
      <c r="L7" s="216">
        <v>1</v>
      </c>
      <c r="M7" s="217">
        <v>2</v>
      </c>
      <c r="N7" s="218">
        <v>3</v>
      </c>
      <c r="O7" s="216">
        <v>1</v>
      </c>
      <c r="P7" s="217">
        <v>2</v>
      </c>
      <c r="Q7" s="218">
        <v>3</v>
      </c>
      <c r="R7" s="216">
        <v>1</v>
      </c>
      <c r="S7" s="217">
        <v>2</v>
      </c>
      <c r="T7" s="217">
        <v>3</v>
      </c>
      <c r="U7" s="421"/>
      <c r="V7" s="421"/>
      <c r="W7" s="419"/>
    </row>
    <row r="8" spans="1:23" ht="15">
      <c r="A8" s="67" t="s">
        <v>821</v>
      </c>
      <c r="B8" s="34">
        <v>302150</v>
      </c>
      <c r="C8" s="34" t="s">
        <v>142</v>
      </c>
      <c r="D8" s="56">
        <v>20268</v>
      </c>
      <c r="E8" s="57">
        <v>59</v>
      </c>
      <c r="F8" s="58" t="s">
        <v>116</v>
      </c>
      <c r="G8" s="35" t="s">
        <v>822</v>
      </c>
      <c r="H8" s="35" t="s">
        <v>823</v>
      </c>
      <c r="I8" s="34">
        <v>46.5</v>
      </c>
      <c r="J8" s="59">
        <v>1.355262</v>
      </c>
      <c r="K8" s="266"/>
      <c r="L8" s="268">
        <v>65</v>
      </c>
      <c r="M8" s="268">
        <v>67.5</v>
      </c>
      <c r="N8" s="268">
        <v>70</v>
      </c>
      <c r="O8" s="258">
        <v>42.5</v>
      </c>
      <c r="P8" s="258">
        <v>45</v>
      </c>
      <c r="Q8" s="362">
        <v>47.5</v>
      </c>
      <c r="R8" s="260">
        <v>115</v>
      </c>
      <c r="S8" s="260">
        <v>125</v>
      </c>
      <c r="T8" s="260">
        <v>132.5</v>
      </c>
      <c r="U8" s="416">
        <v>320.54759249999995</v>
      </c>
      <c r="V8" s="417">
        <v>320.54759249999995</v>
      </c>
      <c r="W8" s="257">
        <v>2</v>
      </c>
    </row>
    <row r="9" spans="1:23" ht="15">
      <c r="A9" s="55"/>
      <c r="B9" s="68">
        <v>147237</v>
      </c>
      <c r="C9" s="34" t="s">
        <v>142</v>
      </c>
      <c r="D9" s="56">
        <v>23819</v>
      </c>
      <c r="E9" s="57">
        <v>50</v>
      </c>
      <c r="F9" s="58" t="s">
        <v>51</v>
      </c>
      <c r="G9" s="35" t="s">
        <v>824</v>
      </c>
      <c r="H9" s="35" t="s">
        <v>825</v>
      </c>
      <c r="I9" s="34">
        <v>49.2</v>
      </c>
      <c r="J9" s="59">
        <v>1.3003509999999998</v>
      </c>
      <c r="K9" s="267"/>
      <c r="L9" s="236"/>
      <c r="M9" s="236"/>
      <c r="N9" s="236"/>
      <c r="O9" s="259"/>
      <c r="P9" s="259"/>
      <c r="Q9" s="363"/>
      <c r="R9" s="261"/>
      <c r="S9" s="261"/>
      <c r="T9" s="261"/>
      <c r="U9" s="409"/>
      <c r="V9" s="409"/>
      <c r="W9" s="230"/>
    </row>
    <row r="10" spans="1:23" ht="15.75" thickBot="1">
      <c r="A10" s="60"/>
      <c r="B10" s="69">
        <v>159450</v>
      </c>
      <c r="C10" s="67" t="s">
        <v>142</v>
      </c>
      <c r="D10" s="70">
        <v>22465</v>
      </c>
      <c r="E10" s="71">
        <v>53</v>
      </c>
      <c r="F10" s="72" t="s">
        <v>51</v>
      </c>
      <c r="G10" s="73" t="s">
        <v>826</v>
      </c>
      <c r="H10" s="73" t="s">
        <v>827</v>
      </c>
      <c r="I10" s="67">
        <v>51.2</v>
      </c>
      <c r="J10" s="74">
        <v>1.2616109999999998</v>
      </c>
      <c r="K10" s="267"/>
      <c r="L10" s="236"/>
      <c r="M10" s="236"/>
      <c r="N10" s="236"/>
      <c r="O10" s="259"/>
      <c r="P10" s="259"/>
      <c r="Q10" s="363"/>
      <c r="R10" s="261"/>
      <c r="S10" s="261"/>
      <c r="T10" s="261"/>
      <c r="U10" s="409"/>
      <c r="V10" s="409"/>
      <c r="W10" s="230"/>
    </row>
    <row r="11" spans="1:23" ht="15">
      <c r="A11" s="48" t="s">
        <v>828</v>
      </c>
      <c r="B11" s="49">
        <v>50141</v>
      </c>
      <c r="C11" s="49" t="s">
        <v>142</v>
      </c>
      <c r="D11" s="78">
        <v>29737</v>
      </c>
      <c r="E11" s="51">
        <v>33</v>
      </c>
      <c r="F11" s="52" t="s">
        <v>38</v>
      </c>
      <c r="G11" s="53" t="s">
        <v>829</v>
      </c>
      <c r="H11" s="53" t="s">
        <v>830</v>
      </c>
      <c r="I11" s="49">
        <v>46.3</v>
      </c>
      <c r="J11" s="54">
        <v>1.359429</v>
      </c>
      <c r="K11" s="232"/>
      <c r="L11" s="235">
        <v>85</v>
      </c>
      <c r="M11" s="235">
        <v>92.5</v>
      </c>
      <c r="N11" s="235">
        <v>100</v>
      </c>
      <c r="O11" s="241">
        <v>85</v>
      </c>
      <c r="P11" s="241">
        <v>90</v>
      </c>
      <c r="Q11" s="241">
        <v>92.5</v>
      </c>
      <c r="R11" s="223">
        <v>110</v>
      </c>
      <c r="S11" s="223">
        <v>117.5</v>
      </c>
      <c r="T11" s="223">
        <v>120</v>
      </c>
      <c r="U11" s="413">
        <v>377.35544749999997</v>
      </c>
      <c r="V11" s="408">
        <v>377.35544749999997</v>
      </c>
      <c r="W11" s="229">
        <v>1</v>
      </c>
    </row>
    <row r="12" spans="1:23" ht="15">
      <c r="A12" s="55"/>
      <c r="B12" s="34">
        <v>5014</v>
      </c>
      <c r="C12" s="34" t="s">
        <v>142</v>
      </c>
      <c r="D12" s="56">
        <v>25384</v>
      </c>
      <c r="E12" s="57">
        <v>45</v>
      </c>
      <c r="F12" s="58" t="s">
        <v>50</v>
      </c>
      <c r="G12" s="35" t="s">
        <v>831</v>
      </c>
      <c r="H12" s="35" t="s">
        <v>832</v>
      </c>
      <c r="I12" s="34">
        <v>55.9</v>
      </c>
      <c r="J12" s="59">
        <v>1.1782549999999998</v>
      </c>
      <c r="K12" s="233"/>
      <c r="L12" s="236"/>
      <c r="M12" s="236"/>
      <c r="N12" s="236"/>
      <c r="O12" s="242"/>
      <c r="P12" s="242"/>
      <c r="Q12" s="242"/>
      <c r="R12" s="224"/>
      <c r="S12" s="224"/>
      <c r="T12" s="224"/>
      <c r="U12" s="414"/>
      <c r="V12" s="409"/>
      <c r="W12" s="230"/>
    </row>
    <row r="13" spans="1:23" ht="15.75" thickBot="1">
      <c r="A13" s="60"/>
      <c r="B13" s="67">
        <v>373026</v>
      </c>
      <c r="C13" s="67" t="s">
        <v>142</v>
      </c>
      <c r="D13" s="79">
        <v>33087</v>
      </c>
      <c r="E13" s="71">
        <v>24</v>
      </c>
      <c r="F13" s="72" t="s">
        <v>38</v>
      </c>
      <c r="G13" s="73" t="s">
        <v>561</v>
      </c>
      <c r="H13" s="73" t="s">
        <v>833</v>
      </c>
      <c r="I13" s="67">
        <v>60.8</v>
      </c>
      <c r="J13" s="74">
        <v>1.1035329999999999</v>
      </c>
      <c r="K13" s="234"/>
      <c r="L13" s="237"/>
      <c r="M13" s="237"/>
      <c r="N13" s="237"/>
      <c r="O13" s="243"/>
      <c r="P13" s="243"/>
      <c r="Q13" s="243"/>
      <c r="R13" s="225"/>
      <c r="S13" s="225"/>
      <c r="T13" s="225"/>
      <c r="U13" s="415"/>
      <c r="V13" s="410"/>
      <c r="W13" s="231"/>
    </row>
    <row r="14" spans="1:23" ht="15">
      <c r="A14" s="316" t="s">
        <v>104</v>
      </c>
      <c r="B14" s="317"/>
      <c r="C14" s="90"/>
      <c r="D14" s="90"/>
      <c r="E14" s="91"/>
      <c r="F14" s="91"/>
      <c r="G14" s="92"/>
      <c r="H14" s="93" t="s">
        <v>105</v>
      </c>
      <c r="I14" s="94"/>
      <c r="J14" s="95"/>
      <c r="K14" s="318" t="s">
        <v>106</v>
      </c>
      <c r="L14" s="319"/>
      <c r="M14" s="319"/>
      <c r="N14" s="320"/>
      <c r="O14" s="321" t="s">
        <v>107</v>
      </c>
      <c r="P14" s="322"/>
      <c r="Q14" s="323"/>
      <c r="R14" s="318" t="s">
        <v>108</v>
      </c>
      <c r="S14" s="319"/>
      <c r="T14" s="320"/>
      <c r="U14" s="280"/>
      <c r="V14" s="280"/>
      <c r="W14" s="98"/>
    </row>
    <row r="15" spans="1:23" ht="15.75" thickBot="1">
      <c r="A15" s="324"/>
      <c r="B15" s="325"/>
      <c r="C15" s="325"/>
      <c r="D15" s="325"/>
      <c r="E15" s="325"/>
      <c r="F15" s="325"/>
      <c r="G15" s="326"/>
      <c r="H15" s="327" t="s">
        <v>834</v>
      </c>
      <c r="I15" s="328"/>
      <c r="J15" s="329"/>
      <c r="K15" s="330" t="s">
        <v>835</v>
      </c>
      <c r="L15" s="330"/>
      <c r="M15" s="330"/>
      <c r="N15" s="331"/>
      <c r="O15" s="333" t="s">
        <v>836</v>
      </c>
      <c r="P15" s="334"/>
      <c r="Q15" s="335"/>
      <c r="R15" s="336" t="s">
        <v>837</v>
      </c>
      <c r="S15" s="337"/>
      <c r="T15" s="338"/>
      <c r="U15" s="280"/>
      <c r="V15" s="280"/>
      <c r="W15" s="98"/>
    </row>
    <row r="16" spans="1:23" ht="8.25" customHeight="1">
      <c r="A16" s="373"/>
      <c r="B16" s="285"/>
      <c r="C16" s="285"/>
      <c r="D16" s="38"/>
      <c r="E16" s="38"/>
      <c r="F16" s="38"/>
      <c r="G16" s="40"/>
      <c r="H16" s="276" t="s">
        <v>53</v>
      </c>
      <c r="I16" s="277"/>
      <c r="J16" s="277"/>
      <c r="K16" s="277"/>
      <c r="L16" s="277"/>
      <c r="M16" s="277"/>
      <c r="N16" s="278"/>
      <c r="O16" s="21"/>
      <c r="P16" s="21"/>
      <c r="Q16" s="21"/>
      <c r="R16" s="21"/>
      <c r="S16" s="21"/>
      <c r="T16" s="14"/>
      <c r="U16" s="14"/>
      <c r="V16" s="14"/>
      <c r="W16" s="14"/>
    </row>
    <row r="17" spans="1:23" ht="8.25" customHeight="1">
      <c r="A17" s="285"/>
      <c r="B17" s="285"/>
      <c r="C17" s="285"/>
      <c r="D17" s="38"/>
      <c r="E17" s="38"/>
      <c r="F17" s="38"/>
      <c r="G17" s="40"/>
      <c r="H17" s="279"/>
      <c r="I17" s="280"/>
      <c r="J17" s="280"/>
      <c r="K17" s="280"/>
      <c r="L17" s="280"/>
      <c r="M17" s="280"/>
      <c r="N17" s="281"/>
      <c r="O17" s="21"/>
      <c r="P17" s="21"/>
      <c r="Q17" s="21"/>
      <c r="R17" s="21"/>
      <c r="S17" s="21"/>
      <c r="T17" s="14"/>
      <c r="U17" s="38"/>
      <c r="V17" s="14"/>
      <c r="W17" s="14"/>
    </row>
    <row r="18" spans="1:23" ht="8.25" customHeight="1" thickBot="1">
      <c r="A18" s="285"/>
      <c r="B18" s="285"/>
      <c r="C18" s="285"/>
      <c r="D18" s="19"/>
      <c r="E18" s="19"/>
      <c r="F18" s="19"/>
      <c r="G18" s="40"/>
      <c r="H18" s="282"/>
      <c r="I18" s="283"/>
      <c r="J18" s="283"/>
      <c r="K18" s="283"/>
      <c r="L18" s="283"/>
      <c r="M18" s="283"/>
      <c r="N18" s="284"/>
      <c r="O18" s="21"/>
      <c r="P18" s="21"/>
      <c r="Q18" s="21"/>
      <c r="R18" s="21"/>
      <c r="S18" s="21"/>
      <c r="T18" s="14"/>
      <c r="U18" s="14"/>
      <c r="V18" s="14"/>
      <c r="W18" s="14"/>
    </row>
    <row r="19" spans="1:23" ht="9" customHeight="1">
      <c r="A19" s="20"/>
      <c r="B19" s="38"/>
      <c r="C19" s="21"/>
      <c r="D19" s="19"/>
      <c r="E19" s="19"/>
      <c r="F19" s="19"/>
      <c r="G19" s="19"/>
      <c r="H19" s="19"/>
      <c r="I19" s="19"/>
      <c r="J19" s="19"/>
      <c r="K19" s="19"/>
      <c r="L19" s="21"/>
      <c r="M19" s="21"/>
      <c r="N19" s="21"/>
      <c r="O19" s="21"/>
      <c r="P19" s="21"/>
      <c r="Q19" s="21"/>
      <c r="R19" s="21"/>
      <c r="S19" s="21"/>
      <c r="T19" s="14"/>
      <c r="U19" s="14"/>
      <c r="V19" s="14"/>
      <c r="W19" s="14"/>
    </row>
    <row r="20" spans="1:23" ht="15" customHeight="1">
      <c r="A20" s="22"/>
      <c r="B20" s="38"/>
      <c r="C20" s="38"/>
      <c r="D20" s="41"/>
      <c r="E20" s="22" t="s">
        <v>24</v>
      </c>
      <c r="F20" s="429" t="s">
        <v>838</v>
      </c>
      <c r="G20" s="430"/>
      <c r="H20" s="42" t="s">
        <v>54</v>
      </c>
      <c r="I20" s="429" t="s">
        <v>12</v>
      </c>
      <c r="J20" s="431"/>
      <c r="K20" s="289"/>
      <c r="L20" s="289"/>
      <c r="M20" s="289"/>
      <c r="N20" s="290"/>
      <c r="O20" s="38"/>
      <c r="P20" s="38"/>
      <c r="Q20" s="24"/>
      <c r="R20" s="23" t="s">
        <v>25</v>
      </c>
      <c r="S20" s="406">
        <v>42119</v>
      </c>
      <c r="T20" s="407"/>
      <c r="U20" s="407"/>
      <c r="V20" s="14"/>
      <c r="W20" s="38"/>
    </row>
    <row r="21" spans="1:23" ht="21" customHeight="1">
      <c r="A21" s="420" t="s">
        <v>55</v>
      </c>
      <c r="B21" s="433" t="s">
        <v>26</v>
      </c>
      <c r="C21" s="435" t="s">
        <v>27</v>
      </c>
      <c r="D21" s="437" t="s">
        <v>28</v>
      </c>
      <c r="E21" s="439" t="s">
        <v>56</v>
      </c>
      <c r="F21" s="435" t="s">
        <v>29</v>
      </c>
      <c r="G21" s="442" t="s">
        <v>57</v>
      </c>
      <c r="H21" s="444" t="s">
        <v>58</v>
      </c>
      <c r="I21" s="420" t="s">
        <v>30</v>
      </c>
      <c r="J21" s="422" t="s">
        <v>32</v>
      </c>
      <c r="K21" s="424" t="s">
        <v>31</v>
      </c>
      <c r="L21" s="212"/>
      <c r="M21" s="213" t="s">
        <v>33</v>
      </c>
      <c r="N21" s="214"/>
      <c r="O21" s="212"/>
      <c r="P21" s="215" t="s">
        <v>34</v>
      </c>
      <c r="Q21" s="214"/>
      <c r="R21" s="426" t="s">
        <v>35</v>
      </c>
      <c r="S21" s="427"/>
      <c r="T21" s="428"/>
      <c r="U21" s="420" t="s">
        <v>59</v>
      </c>
      <c r="V21" s="420" t="s">
        <v>36</v>
      </c>
      <c r="W21" s="418" t="s">
        <v>60</v>
      </c>
    </row>
    <row r="22" spans="1:23" ht="21" customHeight="1">
      <c r="A22" s="432"/>
      <c r="B22" s="434"/>
      <c r="C22" s="436"/>
      <c r="D22" s="438"/>
      <c r="E22" s="440"/>
      <c r="F22" s="441"/>
      <c r="G22" s="443"/>
      <c r="H22" s="445"/>
      <c r="I22" s="421"/>
      <c r="J22" s="423"/>
      <c r="K22" s="425"/>
      <c r="L22" s="216">
        <v>1</v>
      </c>
      <c r="M22" s="217">
        <v>2</v>
      </c>
      <c r="N22" s="218">
        <v>3</v>
      </c>
      <c r="O22" s="216">
        <v>1</v>
      </c>
      <c r="P22" s="217">
        <v>2</v>
      </c>
      <c r="Q22" s="218">
        <v>3</v>
      </c>
      <c r="R22" s="216">
        <v>1</v>
      </c>
      <c r="S22" s="217">
        <v>2</v>
      </c>
      <c r="T22" s="217">
        <v>3</v>
      </c>
      <c r="U22" s="421"/>
      <c r="V22" s="421"/>
      <c r="W22" s="419"/>
    </row>
    <row r="23" spans="1:23" ht="15">
      <c r="A23" s="342" t="s">
        <v>839</v>
      </c>
      <c r="B23" s="34">
        <v>362594</v>
      </c>
      <c r="C23" s="34" t="s">
        <v>37</v>
      </c>
      <c r="D23" s="102">
        <v>29080</v>
      </c>
      <c r="E23" s="103">
        <v>35</v>
      </c>
      <c r="F23" s="104" t="s">
        <v>38</v>
      </c>
      <c r="G23" s="35" t="s">
        <v>840</v>
      </c>
      <c r="H23" s="35" t="s">
        <v>235</v>
      </c>
      <c r="I23" s="34">
        <v>100.4</v>
      </c>
      <c r="J23" s="125">
        <v>0.607624</v>
      </c>
      <c r="K23" s="266"/>
      <c r="L23" s="268">
        <v>165</v>
      </c>
      <c r="M23" s="268">
        <v>180</v>
      </c>
      <c r="N23" s="268">
        <v>195</v>
      </c>
      <c r="O23" s="258">
        <v>120</v>
      </c>
      <c r="P23" s="362">
        <v>127.5</v>
      </c>
      <c r="Q23" s="258">
        <v>127.5</v>
      </c>
      <c r="R23" s="262">
        <v>130</v>
      </c>
      <c r="S23" s="262">
        <v>140</v>
      </c>
      <c r="T23" s="260">
        <v>140</v>
      </c>
      <c r="U23" s="416">
        <v>324.98026500000003</v>
      </c>
      <c r="V23" s="417">
        <v>324.98026500000003</v>
      </c>
      <c r="W23" s="257">
        <v>6</v>
      </c>
    </row>
    <row r="24" spans="1:23" ht="15">
      <c r="A24" s="343"/>
      <c r="B24" s="68">
        <v>375371</v>
      </c>
      <c r="C24" s="34" t="s">
        <v>37</v>
      </c>
      <c r="D24" s="102">
        <v>27871</v>
      </c>
      <c r="E24" s="103">
        <v>39</v>
      </c>
      <c r="F24" s="104" t="s">
        <v>38</v>
      </c>
      <c r="G24" s="35" t="s">
        <v>841</v>
      </c>
      <c r="H24" s="35" t="s">
        <v>541</v>
      </c>
      <c r="I24" s="34">
        <v>66.25</v>
      </c>
      <c r="J24" s="125">
        <v>0.7827660000000001</v>
      </c>
      <c r="K24" s="267"/>
      <c r="L24" s="236"/>
      <c r="M24" s="236"/>
      <c r="N24" s="236"/>
      <c r="O24" s="259"/>
      <c r="P24" s="363"/>
      <c r="Q24" s="259"/>
      <c r="R24" s="263"/>
      <c r="S24" s="263"/>
      <c r="T24" s="261"/>
      <c r="U24" s="409"/>
      <c r="V24" s="409"/>
      <c r="W24" s="230"/>
    </row>
    <row r="25" spans="1:23" ht="15.75" thickBot="1">
      <c r="A25" s="344"/>
      <c r="B25" s="69">
        <v>246701</v>
      </c>
      <c r="C25" s="67" t="s">
        <v>37</v>
      </c>
      <c r="D25" s="105">
        <v>30738</v>
      </c>
      <c r="E25" s="106">
        <v>31</v>
      </c>
      <c r="F25" s="107" t="s">
        <v>38</v>
      </c>
      <c r="G25" s="73" t="s">
        <v>842</v>
      </c>
      <c r="H25" s="73" t="s">
        <v>541</v>
      </c>
      <c r="I25" s="67">
        <v>68.5</v>
      </c>
      <c r="J25" s="126">
        <v>0.762078</v>
      </c>
      <c r="K25" s="267"/>
      <c r="L25" s="236"/>
      <c r="M25" s="236"/>
      <c r="N25" s="236"/>
      <c r="O25" s="259"/>
      <c r="P25" s="363"/>
      <c r="Q25" s="259"/>
      <c r="R25" s="263"/>
      <c r="S25" s="263"/>
      <c r="T25" s="261"/>
      <c r="U25" s="409"/>
      <c r="V25" s="409"/>
      <c r="W25" s="230"/>
    </row>
    <row r="26" spans="1:23" ht="15">
      <c r="A26" s="345" t="s">
        <v>839</v>
      </c>
      <c r="B26" s="49">
        <v>364033</v>
      </c>
      <c r="C26" s="49" t="s">
        <v>37</v>
      </c>
      <c r="D26" s="108">
        <v>31603</v>
      </c>
      <c r="E26" s="109">
        <v>28</v>
      </c>
      <c r="F26" s="110" t="s">
        <v>38</v>
      </c>
      <c r="G26" s="53" t="s">
        <v>843</v>
      </c>
      <c r="H26" s="53" t="s">
        <v>844</v>
      </c>
      <c r="I26" s="49">
        <v>92</v>
      </c>
      <c r="J26" s="127">
        <v>0.631459</v>
      </c>
      <c r="K26" s="232"/>
      <c r="L26" s="235">
        <v>95</v>
      </c>
      <c r="M26" s="235">
        <v>105</v>
      </c>
      <c r="N26" s="235">
        <v>115</v>
      </c>
      <c r="O26" s="241">
        <v>115</v>
      </c>
      <c r="P26" s="241">
        <v>120</v>
      </c>
      <c r="Q26" s="241">
        <v>125</v>
      </c>
      <c r="R26" s="223">
        <v>105</v>
      </c>
      <c r="S26" s="223">
        <v>115</v>
      </c>
      <c r="T26" s="223">
        <v>125</v>
      </c>
      <c r="U26" s="413">
        <v>230.65403500000002</v>
      </c>
      <c r="V26" s="408">
        <v>230.65403500000002</v>
      </c>
      <c r="W26" s="229">
        <v>9</v>
      </c>
    </row>
    <row r="27" spans="1:23" ht="15">
      <c r="A27" s="343"/>
      <c r="B27" s="34">
        <v>362595</v>
      </c>
      <c r="C27" s="34" t="s">
        <v>37</v>
      </c>
      <c r="D27" s="102">
        <v>26582</v>
      </c>
      <c r="E27" s="103">
        <v>42</v>
      </c>
      <c r="F27" s="104" t="s">
        <v>50</v>
      </c>
      <c r="G27" s="35" t="s">
        <v>845</v>
      </c>
      <c r="H27" s="35" t="s">
        <v>846</v>
      </c>
      <c r="I27" s="34">
        <v>108.7</v>
      </c>
      <c r="J27" s="125">
        <v>0.59068</v>
      </c>
      <c r="K27" s="233"/>
      <c r="L27" s="236"/>
      <c r="M27" s="236"/>
      <c r="N27" s="236"/>
      <c r="O27" s="242"/>
      <c r="P27" s="242"/>
      <c r="Q27" s="242"/>
      <c r="R27" s="224"/>
      <c r="S27" s="224"/>
      <c r="T27" s="224"/>
      <c r="U27" s="414"/>
      <c r="V27" s="409"/>
      <c r="W27" s="230"/>
    </row>
    <row r="28" spans="1:23" ht="15.75" thickBot="1">
      <c r="A28" s="344"/>
      <c r="B28" s="67">
        <v>196325</v>
      </c>
      <c r="C28" s="67" t="s">
        <v>37</v>
      </c>
      <c r="D28" s="111">
        <v>33799</v>
      </c>
      <c r="E28" s="106">
        <v>22</v>
      </c>
      <c r="F28" s="107" t="s">
        <v>39</v>
      </c>
      <c r="G28" s="73" t="s">
        <v>843</v>
      </c>
      <c r="H28" s="73" t="s">
        <v>380</v>
      </c>
      <c r="I28" s="67">
        <v>81.75</v>
      </c>
      <c r="J28" s="126">
        <v>0.67361</v>
      </c>
      <c r="K28" s="234"/>
      <c r="L28" s="237"/>
      <c r="M28" s="237"/>
      <c r="N28" s="237"/>
      <c r="O28" s="243"/>
      <c r="P28" s="243"/>
      <c r="Q28" s="243"/>
      <c r="R28" s="225"/>
      <c r="S28" s="225"/>
      <c r="T28" s="225"/>
      <c r="U28" s="415"/>
      <c r="V28" s="410"/>
      <c r="W28" s="231"/>
    </row>
    <row r="29" spans="1:23" ht="15">
      <c r="A29" s="345" t="s">
        <v>847</v>
      </c>
      <c r="B29" s="49">
        <v>192092</v>
      </c>
      <c r="C29" s="49" t="s">
        <v>37</v>
      </c>
      <c r="D29" s="112">
        <v>28937</v>
      </c>
      <c r="E29" s="109">
        <v>36</v>
      </c>
      <c r="F29" s="110" t="s">
        <v>38</v>
      </c>
      <c r="G29" s="53" t="s">
        <v>848</v>
      </c>
      <c r="H29" s="53" t="s">
        <v>509</v>
      </c>
      <c r="I29" s="49">
        <v>71.7</v>
      </c>
      <c r="J29" s="127">
        <v>0.735974</v>
      </c>
      <c r="K29" s="232"/>
      <c r="L29" s="235">
        <v>145</v>
      </c>
      <c r="M29" s="235">
        <v>150</v>
      </c>
      <c r="N29" s="235">
        <v>155</v>
      </c>
      <c r="O29" s="241">
        <v>140</v>
      </c>
      <c r="P29" s="241">
        <v>145</v>
      </c>
      <c r="Q29" s="241">
        <v>150</v>
      </c>
      <c r="R29" s="223">
        <v>190</v>
      </c>
      <c r="S29" s="223">
        <v>200</v>
      </c>
      <c r="T29" s="223">
        <v>210</v>
      </c>
      <c r="U29" s="411">
        <v>350.9539</v>
      </c>
      <c r="V29" s="408">
        <v>350.9539</v>
      </c>
      <c r="W29" s="229">
        <v>3</v>
      </c>
    </row>
    <row r="30" spans="1:23" ht="15">
      <c r="A30" s="343"/>
      <c r="B30" s="34">
        <v>381615</v>
      </c>
      <c r="C30" s="34" t="s">
        <v>37</v>
      </c>
      <c r="D30" s="102">
        <v>27217</v>
      </c>
      <c r="E30" s="103">
        <v>40</v>
      </c>
      <c r="F30" s="104" t="s">
        <v>50</v>
      </c>
      <c r="G30" s="35" t="s">
        <v>849</v>
      </c>
      <c r="H30" s="35" t="s">
        <v>850</v>
      </c>
      <c r="I30" s="34">
        <v>72</v>
      </c>
      <c r="J30" s="125">
        <v>0.733708</v>
      </c>
      <c r="K30" s="233"/>
      <c r="L30" s="236"/>
      <c r="M30" s="236"/>
      <c r="N30" s="236"/>
      <c r="O30" s="242"/>
      <c r="P30" s="242"/>
      <c r="Q30" s="242"/>
      <c r="R30" s="224"/>
      <c r="S30" s="224"/>
      <c r="T30" s="224"/>
      <c r="U30" s="409"/>
      <c r="V30" s="409"/>
      <c r="W30" s="230"/>
    </row>
    <row r="31" spans="1:23" ht="15.75" thickBot="1">
      <c r="A31" s="344"/>
      <c r="B31" s="61">
        <v>210919</v>
      </c>
      <c r="C31" s="61" t="s">
        <v>37</v>
      </c>
      <c r="D31" s="113">
        <v>30026</v>
      </c>
      <c r="E31" s="114">
        <v>33</v>
      </c>
      <c r="F31" s="115" t="s">
        <v>38</v>
      </c>
      <c r="G31" s="65" t="s">
        <v>851</v>
      </c>
      <c r="H31" s="65" t="s">
        <v>102</v>
      </c>
      <c r="I31" s="61">
        <v>102</v>
      </c>
      <c r="J31" s="128">
        <v>0.603913</v>
      </c>
      <c r="K31" s="234"/>
      <c r="L31" s="237"/>
      <c r="M31" s="237"/>
      <c r="N31" s="237"/>
      <c r="O31" s="243"/>
      <c r="P31" s="243"/>
      <c r="Q31" s="243"/>
      <c r="R31" s="225"/>
      <c r="S31" s="225"/>
      <c r="T31" s="225"/>
      <c r="U31" s="409"/>
      <c r="V31" s="410"/>
      <c r="W31" s="231"/>
    </row>
    <row r="32" spans="1:23" ht="15">
      <c r="A32" s="345" t="s">
        <v>847</v>
      </c>
      <c r="B32" s="116">
        <v>204954</v>
      </c>
      <c r="C32" s="116" t="s">
        <v>37</v>
      </c>
      <c r="D32" s="111">
        <v>21949</v>
      </c>
      <c r="E32" s="117">
        <v>55</v>
      </c>
      <c r="F32" s="118" t="s">
        <v>51</v>
      </c>
      <c r="G32" s="119" t="s">
        <v>852</v>
      </c>
      <c r="H32" s="119" t="s">
        <v>792</v>
      </c>
      <c r="I32" s="116">
        <v>77.7</v>
      </c>
      <c r="J32" s="129">
        <v>0.695674</v>
      </c>
      <c r="K32" s="232"/>
      <c r="L32" s="351">
        <v>100</v>
      </c>
      <c r="M32" s="448">
        <v>110</v>
      </c>
      <c r="N32" s="351">
        <v>110</v>
      </c>
      <c r="O32" s="353">
        <v>75</v>
      </c>
      <c r="P32" s="352">
        <v>77.5</v>
      </c>
      <c r="Q32" s="352">
        <v>77.5</v>
      </c>
      <c r="R32" s="346">
        <v>200</v>
      </c>
      <c r="S32" s="346">
        <v>207.5</v>
      </c>
      <c r="T32" s="347">
        <v>217.5</v>
      </c>
      <c r="U32" s="411">
        <v>263.6750775</v>
      </c>
      <c r="V32" s="412">
        <v>263.6750775</v>
      </c>
      <c r="W32" s="405">
        <v>8</v>
      </c>
    </row>
    <row r="33" spans="1:23" ht="15">
      <c r="A33" s="343"/>
      <c r="B33" s="34">
        <v>393461</v>
      </c>
      <c r="C33" s="34" t="s">
        <v>37</v>
      </c>
      <c r="D33" s="102">
        <v>30109</v>
      </c>
      <c r="E33" s="103">
        <v>32</v>
      </c>
      <c r="F33" s="104" t="s">
        <v>38</v>
      </c>
      <c r="G33" s="35" t="s">
        <v>853</v>
      </c>
      <c r="H33" s="35" t="s">
        <v>45</v>
      </c>
      <c r="I33" s="34">
        <v>60.15</v>
      </c>
      <c r="J33" s="125">
        <v>0.850936</v>
      </c>
      <c r="K33" s="233"/>
      <c r="L33" s="236"/>
      <c r="M33" s="239"/>
      <c r="N33" s="236"/>
      <c r="O33" s="242"/>
      <c r="P33" s="249"/>
      <c r="Q33" s="249"/>
      <c r="R33" s="224"/>
      <c r="S33" s="224"/>
      <c r="T33" s="252"/>
      <c r="U33" s="409"/>
      <c r="V33" s="409"/>
      <c r="W33" s="230"/>
    </row>
    <row r="34" spans="1:23" ht="15.75" thickBot="1">
      <c r="A34" s="344"/>
      <c r="B34" s="67">
        <v>378252</v>
      </c>
      <c r="C34" s="67" t="s">
        <v>37</v>
      </c>
      <c r="D34" s="105">
        <v>30367</v>
      </c>
      <c r="E34" s="106">
        <v>32</v>
      </c>
      <c r="F34" s="107" t="s">
        <v>38</v>
      </c>
      <c r="G34" s="73" t="s">
        <v>854</v>
      </c>
      <c r="H34" s="73" t="s">
        <v>241</v>
      </c>
      <c r="I34" s="67">
        <v>106.65</v>
      </c>
      <c r="J34" s="126">
        <v>0.594365</v>
      </c>
      <c r="K34" s="234"/>
      <c r="L34" s="236"/>
      <c r="M34" s="239"/>
      <c r="N34" s="236"/>
      <c r="O34" s="242"/>
      <c r="P34" s="249"/>
      <c r="Q34" s="249"/>
      <c r="R34" s="224"/>
      <c r="S34" s="224"/>
      <c r="T34" s="252"/>
      <c r="U34" s="409"/>
      <c r="V34" s="409"/>
      <c r="W34" s="230"/>
    </row>
    <row r="35" spans="1:23" ht="15">
      <c r="A35" s="345" t="s">
        <v>828</v>
      </c>
      <c r="B35" s="49">
        <v>306067</v>
      </c>
      <c r="C35" s="49" t="s">
        <v>37</v>
      </c>
      <c r="D35" s="112">
        <v>32055</v>
      </c>
      <c r="E35" s="109">
        <v>27</v>
      </c>
      <c r="F35" s="110" t="s">
        <v>38</v>
      </c>
      <c r="G35" s="53" t="s">
        <v>855</v>
      </c>
      <c r="H35" s="53" t="s">
        <v>856</v>
      </c>
      <c r="I35" s="49">
        <v>104.2</v>
      </c>
      <c r="J35" s="127">
        <v>0.5991770000000001</v>
      </c>
      <c r="K35" s="232"/>
      <c r="L35" s="235">
        <v>235</v>
      </c>
      <c r="M35" s="235">
        <v>247.5</v>
      </c>
      <c r="N35" s="238">
        <v>260</v>
      </c>
      <c r="O35" s="241">
        <v>125</v>
      </c>
      <c r="P35" s="241">
        <v>130</v>
      </c>
      <c r="Q35" s="241">
        <v>132.5</v>
      </c>
      <c r="R35" s="223">
        <v>260</v>
      </c>
      <c r="S35" s="223">
        <v>270</v>
      </c>
      <c r="T35" s="223">
        <v>280</v>
      </c>
      <c r="U35" s="413">
        <v>429.08116</v>
      </c>
      <c r="V35" s="408">
        <v>429.08116</v>
      </c>
      <c r="W35" s="229">
        <v>1</v>
      </c>
    </row>
    <row r="36" spans="1:23" ht="15">
      <c r="A36" s="343"/>
      <c r="B36" s="34">
        <v>345773</v>
      </c>
      <c r="C36" s="34" t="s">
        <v>37</v>
      </c>
      <c r="D36" s="102">
        <v>29028</v>
      </c>
      <c r="E36" s="103">
        <v>35</v>
      </c>
      <c r="F36" s="104" t="s">
        <v>38</v>
      </c>
      <c r="G36" s="35" t="s">
        <v>857</v>
      </c>
      <c r="H36" s="35" t="s">
        <v>235</v>
      </c>
      <c r="I36" s="34">
        <v>75</v>
      </c>
      <c r="J36" s="125">
        <v>0.712561</v>
      </c>
      <c r="K36" s="233"/>
      <c r="L36" s="236"/>
      <c r="M36" s="236"/>
      <c r="N36" s="239"/>
      <c r="O36" s="242"/>
      <c r="P36" s="242"/>
      <c r="Q36" s="242"/>
      <c r="R36" s="224"/>
      <c r="S36" s="224"/>
      <c r="T36" s="224"/>
      <c r="U36" s="414"/>
      <c r="V36" s="409"/>
      <c r="W36" s="230"/>
    </row>
    <row r="37" spans="1:23" ht="15.75" thickBot="1">
      <c r="A37" s="344"/>
      <c r="B37" s="61">
        <v>299641</v>
      </c>
      <c r="C37" s="61" t="s">
        <v>37</v>
      </c>
      <c r="D37" s="113">
        <v>29810</v>
      </c>
      <c r="E37" s="114">
        <v>33</v>
      </c>
      <c r="F37" s="115" t="s">
        <v>38</v>
      </c>
      <c r="G37" s="65" t="s">
        <v>858</v>
      </c>
      <c r="H37" s="65" t="s">
        <v>671</v>
      </c>
      <c r="I37" s="61">
        <v>83.4</v>
      </c>
      <c r="J37" s="128">
        <v>0.665609</v>
      </c>
      <c r="K37" s="234"/>
      <c r="L37" s="237"/>
      <c r="M37" s="237"/>
      <c r="N37" s="240"/>
      <c r="O37" s="243"/>
      <c r="P37" s="243"/>
      <c r="Q37" s="243"/>
      <c r="R37" s="225"/>
      <c r="S37" s="225"/>
      <c r="T37" s="225"/>
      <c r="U37" s="415"/>
      <c r="V37" s="410"/>
      <c r="W37" s="231"/>
    </row>
    <row r="38" spans="1:23" ht="15">
      <c r="A38" s="345" t="s">
        <v>828</v>
      </c>
      <c r="B38" s="49">
        <v>51701</v>
      </c>
      <c r="C38" s="49" t="s">
        <v>37</v>
      </c>
      <c r="D38" s="112">
        <v>26031</v>
      </c>
      <c r="E38" s="109">
        <v>44</v>
      </c>
      <c r="F38" s="110" t="s">
        <v>50</v>
      </c>
      <c r="G38" s="53" t="s">
        <v>859</v>
      </c>
      <c r="H38" s="53" t="s">
        <v>860</v>
      </c>
      <c r="I38" s="49">
        <v>83</v>
      </c>
      <c r="J38" s="127">
        <v>0.6675</v>
      </c>
      <c r="K38" s="232"/>
      <c r="L38" s="235">
        <v>162.5</v>
      </c>
      <c r="M38" s="235">
        <v>172.5</v>
      </c>
      <c r="N38" s="238">
        <v>177.5</v>
      </c>
      <c r="O38" s="241">
        <v>130</v>
      </c>
      <c r="P38" s="248">
        <v>135</v>
      </c>
      <c r="Q38" s="248">
        <v>135</v>
      </c>
      <c r="R38" s="223">
        <v>195</v>
      </c>
      <c r="S38" s="251">
        <v>210</v>
      </c>
      <c r="T38" s="251">
        <v>215</v>
      </c>
      <c r="U38" s="411">
        <v>326.574775</v>
      </c>
      <c r="V38" s="408">
        <v>326.574775</v>
      </c>
      <c r="W38" s="229">
        <v>5</v>
      </c>
    </row>
    <row r="39" spans="1:23" ht="15">
      <c r="A39" s="343"/>
      <c r="B39" s="34">
        <v>87736</v>
      </c>
      <c r="C39" s="34" t="s">
        <v>37</v>
      </c>
      <c r="D39" s="102">
        <v>28391</v>
      </c>
      <c r="E39" s="103">
        <v>37</v>
      </c>
      <c r="F39" s="104" t="s">
        <v>38</v>
      </c>
      <c r="G39" s="35" t="s">
        <v>861</v>
      </c>
      <c r="H39" s="35" t="s">
        <v>390</v>
      </c>
      <c r="I39" s="34">
        <v>84.4</v>
      </c>
      <c r="J39" s="125">
        <v>0.661012</v>
      </c>
      <c r="K39" s="233"/>
      <c r="L39" s="236"/>
      <c r="M39" s="236"/>
      <c r="N39" s="239"/>
      <c r="O39" s="242"/>
      <c r="P39" s="249"/>
      <c r="Q39" s="249"/>
      <c r="R39" s="224"/>
      <c r="S39" s="252"/>
      <c r="T39" s="252"/>
      <c r="U39" s="409"/>
      <c r="V39" s="409"/>
      <c r="W39" s="230"/>
    </row>
    <row r="40" spans="1:23" ht="15.75" thickBot="1">
      <c r="A40" s="344"/>
      <c r="B40" s="130">
        <v>314241</v>
      </c>
      <c r="C40" s="61" t="s">
        <v>37</v>
      </c>
      <c r="D40" s="113">
        <v>32375</v>
      </c>
      <c r="E40" s="114">
        <v>26</v>
      </c>
      <c r="F40" s="115" t="s">
        <v>38</v>
      </c>
      <c r="G40" s="65" t="s">
        <v>862</v>
      </c>
      <c r="H40" s="65" t="s">
        <v>863</v>
      </c>
      <c r="I40" s="131">
        <v>88.6</v>
      </c>
      <c r="J40" s="128">
        <v>0.643587</v>
      </c>
      <c r="K40" s="234"/>
      <c r="L40" s="237"/>
      <c r="M40" s="237"/>
      <c r="N40" s="240"/>
      <c r="O40" s="243"/>
      <c r="P40" s="250"/>
      <c r="Q40" s="250"/>
      <c r="R40" s="225"/>
      <c r="S40" s="253"/>
      <c r="T40" s="253"/>
      <c r="U40" s="409"/>
      <c r="V40" s="410"/>
      <c r="W40" s="231"/>
    </row>
    <row r="41" spans="1:23" ht="15">
      <c r="A41" s="345" t="s">
        <v>864</v>
      </c>
      <c r="B41" s="132">
        <v>50525</v>
      </c>
      <c r="C41" s="49" t="s">
        <v>37</v>
      </c>
      <c r="D41" s="112">
        <v>32874</v>
      </c>
      <c r="E41" s="109">
        <v>25</v>
      </c>
      <c r="F41" s="110" t="s">
        <v>38</v>
      </c>
      <c r="G41" s="53" t="s">
        <v>865</v>
      </c>
      <c r="H41" s="53" t="s">
        <v>541</v>
      </c>
      <c r="I41" s="133">
        <v>88.4</v>
      </c>
      <c r="J41" s="127">
        <v>0.644352</v>
      </c>
      <c r="K41" s="232"/>
      <c r="L41" s="235">
        <v>130</v>
      </c>
      <c r="M41" s="447">
        <v>140</v>
      </c>
      <c r="N41" s="238">
        <v>145</v>
      </c>
      <c r="O41" s="241">
        <v>90</v>
      </c>
      <c r="P41" s="241">
        <v>95</v>
      </c>
      <c r="Q41" s="241">
        <v>100</v>
      </c>
      <c r="R41" s="223">
        <v>200</v>
      </c>
      <c r="S41" s="223">
        <v>215</v>
      </c>
      <c r="T41" s="223">
        <v>230</v>
      </c>
      <c r="U41" s="413">
        <v>320.84490000000005</v>
      </c>
      <c r="V41" s="408">
        <v>320.84490000000005</v>
      </c>
      <c r="W41" s="229">
        <v>7</v>
      </c>
    </row>
    <row r="42" spans="1:23" ht="15">
      <c r="A42" s="343"/>
      <c r="B42" s="134">
        <v>336144</v>
      </c>
      <c r="C42" s="34" t="s">
        <v>37</v>
      </c>
      <c r="D42" s="102">
        <v>32874</v>
      </c>
      <c r="E42" s="103">
        <v>25</v>
      </c>
      <c r="F42" s="104" t="s">
        <v>38</v>
      </c>
      <c r="G42" s="35" t="s">
        <v>866</v>
      </c>
      <c r="H42" s="35" t="s">
        <v>867</v>
      </c>
      <c r="I42" s="135">
        <v>65.5</v>
      </c>
      <c r="J42" s="125">
        <v>0.790141</v>
      </c>
      <c r="K42" s="233"/>
      <c r="L42" s="236"/>
      <c r="M42" s="236"/>
      <c r="N42" s="239"/>
      <c r="O42" s="242"/>
      <c r="P42" s="242"/>
      <c r="Q42" s="242"/>
      <c r="R42" s="224"/>
      <c r="S42" s="224"/>
      <c r="T42" s="224"/>
      <c r="U42" s="414"/>
      <c r="V42" s="409"/>
      <c r="W42" s="230"/>
    </row>
    <row r="43" spans="1:23" ht="15.75" thickBot="1">
      <c r="A43" s="344"/>
      <c r="B43" s="219">
        <v>50525</v>
      </c>
      <c r="C43" s="61" t="s">
        <v>37</v>
      </c>
      <c r="D43" s="113">
        <v>29911</v>
      </c>
      <c r="E43" s="114">
        <v>33</v>
      </c>
      <c r="F43" s="115" t="s">
        <v>38</v>
      </c>
      <c r="G43" s="65" t="s">
        <v>868</v>
      </c>
      <c r="H43" s="65" t="s">
        <v>42</v>
      </c>
      <c r="I43" s="131">
        <v>84.8</v>
      </c>
      <c r="J43" s="128">
        <v>0.659224</v>
      </c>
      <c r="K43" s="234"/>
      <c r="L43" s="237"/>
      <c r="M43" s="237"/>
      <c r="N43" s="240"/>
      <c r="O43" s="243"/>
      <c r="P43" s="243"/>
      <c r="Q43" s="243"/>
      <c r="R43" s="225"/>
      <c r="S43" s="225"/>
      <c r="T43" s="225"/>
      <c r="U43" s="415"/>
      <c r="V43" s="410"/>
      <c r="W43" s="231"/>
    </row>
    <row r="44" spans="1:23" ht="15">
      <c r="A44" s="345" t="s">
        <v>869</v>
      </c>
      <c r="B44" s="132">
        <v>86648</v>
      </c>
      <c r="C44" s="49" t="s">
        <v>37</v>
      </c>
      <c r="D44" s="112">
        <v>29680</v>
      </c>
      <c r="E44" s="109">
        <v>34</v>
      </c>
      <c r="F44" s="110" t="s">
        <v>38</v>
      </c>
      <c r="G44" s="53" t="s">
        <v>870</v>
      </c>
      <c r="H44" s="53" t="s">
        <v>439</v>
      </c>
      <c r="I44" s="133">
        <v>90.1</v>
      </c>
      <c r="J44" s="127">
        <v>0.638035</v>
      </c>
      <c r="K44" s="232"/>
      <c r="L44" s="235">
        <v>175</v>
      </c>
      <c r="M44" s="235">
        <v>185</v>
      </c>
      <c r="N44" s="235">
        <v>192.5</v>
      </c>
      <c r="O44" s="241">
        <v>115</v>
      </c>
      <c r="P44" s="248">
        <v>120</v>
      </c>
      <c r="Q44" s="248">
        <v>120</v>
      </c>
      <c r="R44" s="223">
        <v>180</v>
      </c>
      <c r="S44" s="223">
        <v>190</v>
      </c>
      <c r="T44" s="251">
        <v>195</v>
      </c>
      <c r="U44" s="413">
        <v>353.8766475</v>
      </c>
      <c r="V44" s="408">
        <v>353.8766475</v>
      </c>
      <c r="W44" s="229">
        <v>2</v>
      </c>
    </row>
    <row r="45" spans="1:23" ht="15">
      <c r="A45" s="343"/>
      <c r="B45" s="134">
        <v>377290</v>
      </c>
      <c r="C45" s="34" t="s">
        <v>37</v>
      </c>
      <c r="D45" s="102">
        <v>29635</v>
      </c>
      <c r="E45" s="103">
        <v>34</v>
      </c>
      <c r="F45" s="104" t="s">
        <v>38</v>
      </c>
      <c r="G45" s="35" t="s">
        <v>871</v>
      </c>
      <c r="H45" s="35" t="s">
        <v>872</v>
      </c>
      <c r="I45" s="135">
        <v>72.5</v>
      </c>
      <c r="J45" s="125">
        <v>0.729994</v>
      </c>
      <c r="K45" s="233"/>
      <c r="L45" s="236"/>
      <c r="M45" s="236"/>
      <c r="N45" s="236"/>
      <c r="O45" s="242"/>
      <c r="P45" s="249"/>
      <c r="Q45" s="249"/>
      <c r="R45" s="224"/>
      <c r="S45" s="224"/>
      <c r="T45" s="252"/>
      <c r="U45" s="414"/>
      <c r="V45" s="409"/>
      <c r="W45" s="230"/>
    </row>
    <row r="46" spans="1:23" ht="15.75" thickBot="1">
      <c r="A46" s="344"/>
      <c r="B46" s="130">
        <v>377288</v>
      </c>
      <c r="C46" s="61" t="s">
        <v>37</v>
      </c>
      <c r="D46" s="113">
        <v>29315</v>
      </c>
      <c r="E46" s="114">
        <v>35</v>
      </c>
      <c r="F46" s="115" t="s">
        <v>38</v>
      </c>
      <c r="G46" s="65" t="s">
        <v>873</v>
      </c>
      <c r="H46" s="65" t="s">
        <v>241</v>
      </c>
      <c r="I46" s="131">
        <v>67.15</v>
      </c>
      <c r="J46" s="128">
        <v>0.77424</v>
      </c>
      <c r="K46" s="234"/>
      <c r="L46" s="237"/>
      <c r="M46" s="237"/>
      <c r="N46" s="237"/>
      <c r="O46" s="243"/>
      <c r="P46" s="250"/>
      <c r="Q46" s="250"/>
      <c r="R46" s="225"/>
      <c r="S46" s="225"/>
      <c r="T46" s="253"/>
      <c r="U46" s="415"/>
      <c r="V46" s="410"/>
      <c r="W46" s="231"/>
    </row>
    <row r="47" spans="1:23" ht="15">
      <c r="A47" s="345" t="s">
        <v>869</v>
      </c>
      <c r="B47" s="132">
        <v>326784</v>
      </c>
      <c r="C47" s="49" t="s">
        <v>37</v>
      </c>
      <c r="D47" s="112">
        <v>31680</v>
      </c>
      <c r="E47" s="109">
        <v>28</v>
      </c>
      <c r="F47" s="110" t="s">
        <v>38</v>
      </c>
      <c r="G47" s="53" t="s">
        <v>874</v>
      </c>
      <c r="H47" s="53" t="s">
        <v>860</v>
      </c>
      <c r="I47" s="133">
        <v>110.8</v>
      </c>
      <c r="J47" s="127">
        <v>0.587203</v>
      </c>
      <c r="K47" s="232"/>
      <c r="L47" s="235">
        <v>150</v>
      </c>
      <c r="M47" s="235">
        <v>160</v>
      </c>
      <c r="N47" s="238">
        <v>165</v>
      </c>
      <c r="O47" s="241">
        <v>115</v>
      </c>
      <c r="P47" s="241">
        <v>122.5</v>
      </c>
      <c r="Q47" s="248">
        <v>127.5</v>
      </c>
      <c r="R47" s="223">
        <v>160</v>
      </c>
      <c r="S47" s="223">
        <v>180</v>
      </c>
      <c r="T47" s="251">
        <v>190</v>
      </c>
      <c r="U47" s="446">
        <v>328.19182</v>
      </c>
      <c r="V47" s="408">
        <v>328.19182</v>
      </c>
      <c r="W47" s="229">
        <v>4</v>
      </c>
    </row>
    <row r="48" spans="1:23" ht="15">
      <c r="A48" s="343"/>
      <c r="B48" s="134">
        <v>377308</v>
      </c>
      <c r="C48" s="34" t="s">
        <v>37</v>
      </c>
      <c r="D48" s="102">
        <v>30779</v>
      </c>
      <c r="E48" s="103">
        <v>31</v>
      </c>
      <c r="F48" s="104" t="s">
        <v>38</v>
      </c>
      <c r="G48" s="35" t="s">
        <v>875</v>
      </c>
      <c r="H48" s="35" t="s">
        <v>41</v>
      </c>
      <c r="I48" s="135">
        <v>79.95</v>
      </c>
      <c r="J48" s="125">
        <v>0.682968</v>
      </c>
      <c r="K48" s="233"/>
      <c r="L48" s="236"/>
      <c r="M48" s="236"/>
      <c r="N48" s="239"/>
      <c r="O48" s="242"/>
      <c r="P48" s="242"/>
      <c r="Q48" s="249"/>
      <c r="R48" s="224"/>
      <c r="S48" s="224"/>
      <c r="T48" s="252"/>
      <c r="U48" s="414"/>
      <c r="V48" s="409"/>
      <c r="W48" s="230"/>
    </row>
    <row r="49" spans="1:23" ht="15.75" thickBot="1">
      <c r="A49" s="344"/>
      <c r="B49" s="130">
        <v>381275</v>
      </c>
      <c r="C49" s="61" t="s">
        <v>37</v>
      </c>
      <c r="D49" s="113">
        <v>30904</v>
      </c>
      <c r="E49" s="114">
        <v>30</v>
      </c>
      <c r="F49" s="115" t="s">
        <v>38</v>
      </c>
      <c r="G49" s="65" t="s">
        <v>876</v>
      </c>
      <c r="H49" s="65" t="s">
        <v>759</v>
      </c>
      <c r="I49" s="131">
        <v>61.3</v>
      </c>
      <c r="J49" s="128">
        <v>0.836532</v>
      </c>
      <c r="K49" s="234"/>
      <c r="L49" s="237"/>
      <c r="M49" s="237"/>
      <c r="N49" s="240"/>
      <c r="O49" s="243"/>
      <c r="P49" s="243"/>
      <c r="Q49" s="250"/>
      <c r="R49" s="225"/>
      <c r="S49" s="225"/>
      <c r="T49" s="253"/>
      <c r="U49" s="415"/>
      <c r="V49" s="410"/>
      <c r="W49" s="231"/>
    </row>
    <row r="50" spans="1:23" ht="15">
      <c r="A50" s="38"/>
      <c r="B50" s="38"/>
      <c r="C50" s="38"/>
      <c r="D50" s="39"/>
      <c r="E50" s="26"/>
      <c r="F50" s="26"/>
      <c r="G50" s="38"/>
      <c r="H50" s="20"/>
      <c r="I50" s="27"/>
      <c r="J50" s="28"/>
      <c r="K50" s="38"/>
      <c r="L50" s="38"/>
      <c r="M50" s="38"/>
      <c r="N50" s="38"/>
      <c r="O50" s="38"/>
      <c r="P50" s="38"/>
      <c r="Q50" s="38"/>
      <c r="R50" s="38"/>
      <c r="S50" s="89"/>
      <c r="T50" s="89"/>
      <c r="U50" s="314"/>
      <c r="V50" s="315"/>
      <c r="W50" s="38"/>
    </row>
    <row r="51" spans="1:23" ht="15">
      <c r="A51" s="316" t="s">
        <v>104</v>
      </c>
      <c r="B51" s="317"/>
      <c r="C51" s="121"/>
      <c r="D51" s="122"/>
      <c r="E51" s="123"/>
      <c r="F51" s="123"/>
      <c r="G51" s="124"/>
      <c r="H51" s="318" t="s">
        <v>105</v>
      </c>
      <c r="I51" s="319"/>
      <c r="J51" s="320"/>
      <c r="K51" s="318" t="s">
        <v>106</v>
      </c>
      <c r="L51" s="319"/>
      <c r="M51" s="319"/>
      <c r="N51" s="320"/>
      <c r="O51" s="321" t="s">
        <v>107</v>
      </c>
      <c r="P51" s="322"/>
      <c r="Q51" s="323"/>
      <c r="R51" s="318" t="s">
        <v>108</v>
      </c>
      <c r="S51" s="319"/>
      <c r="T51" s="320"/>
      <c r="U51" s="280"/>
      <c r="V51" s="280"/>
      <c r="W51" s="98"/>
    </row>
    <row r="52" spans="1:23" ht="15.75" thickBot="1">
      <c r="A52" s="324"/>
      <c r="B52" s="325"/>
      <c r="C52" s="325"/>
      <c r="D52" s="325"/>
      <c r="E52" s="325"/>
      <c r="F52" s="325"/>
      <c r="G52" s="326"/>
      <c r="H52" s="327" t="s">
        <v>834</v>
      </c>
      <c r="I52" s="328"/>
      <c r="J52" s="329"/>
      <c r="K52" s="330" t="s">
        <v>877</v>
      </c>
      <c r="L52" s="330"/>
      <c r="M52" s="330"/>
      <c r="N52" s="331"/>
      <c r="O52" s="333" t="s">
        <v>878</v>
      </c>
      <c r="P52" s="334"/>
      <c r="Q52" s="335"/>
      <c r="R52" s="336" t="s">
        <v>879</v>
      </c>
      <c r="S52" s="337"/>
      <c r="T52" s="338"/>
      <c r="U52" s="280"/>
      <c r="V52" s="280"/>
      <c r="W52" s="98"/>
    </row>
    <row r="53" spans="1:23" ht="8.25" customHeight="1">
      <c r="A53" s="373"/>
      <c r="B53" s="285"/>
      <c r="C53" s="285"/>
      <c r="D53" s="38"/>
      <c r="E53" s="38"/>
      <c r="F53" s="38"/>
      <c r="G53" s="40"/>
      <c r="H53" s="276" t="s">
        <v>53</v>
      </c>
      <c r="I53" s="277"/>
      <c r="J53" s="277"/>
      <c r="K53" s="277"/>
      <c r="L53" s="277"/>
      <c r="M53" s="277"/>
      <c r="N53" s="278"/>
      <c r="O53" s="21"/>
      <c r="P53" s="21"/>
      <c r="Q53" s="21"/>
      <c r="R53" s="21"/>
      <c r="S53" s="21"/>
      <c r="T53" s="14"/>
      <c r="U53" s="14"/>
      <c r="V53" s="14"/>
      <c r="W53" s="14"/>
    </row>
    <row r="54" spans="1:23" ht="8.25" customHeight="1">
      <c r="A54" s="285"/>
      <c r="B54" s="285"/>
      <c r="C54" s="285"/>
      <c r="D54" s="38"/>
      <c r="E54" s="38"/>
      <c r="F54" s="38"/>
      <c r="G54" s="40"/>
      <c r="H54" s="279"/>
      <c r="I54" s="280"/>
      <c r="J54" s="280"/>
      <c r="K54" s="280"/>
      <c r="L54" s="280"/>
      <c r="M54" s="280"/>
      <c r="N54" s="281"/>
      <c r="O54" s="21"/>
      <c r="P54" s="21"/>
      <c r="Q54" s="21"/>
      <c r="R54" s="21"/>
      <c r="S54" s="21"/>
      <c r="T54" s="14"/>
      <c r="U54" s="38"/>
      <c r="V54" s="14"/>
      <c r="W54" s="14"/>
    </row>
    <row r="55" spans="1:23" ht="8.25" customHeight="1" thickBot="1">
      <c r="A55" s="285"/>
      <c r="B55" s="285"/>
      <c r="C55" s="285"/>
      <c r="D55" s="19"/>
      <c r="E55" s="19"/>
      <c r="F55" s="19"/>
      <c r="G55" s="40"/>
      <c r="H55" s="282"/>
      <c r="I55" s="283"/>
      <c r="J55" s="283"/>
      <c r="K55" s="283"/>
      <c r="L55" s="283"/>
      <c r="M55" s="283"/>
      <c r="N55" s="284"/>
      <c r="O55" s="21"/>
      <c r="P55" s="21"/>
      <c r="Q55" s="21"/>
      <c r="R55" s="21"/>
      <c r="S55" s="21"/>
      <c r="T55" s="14"/>
      <c r="U55" s="14"/>
      <c r="V55" s="14"/>
      <c r="W55" s="14"/>
    </row>
    <row r="56" spans="1:23" ht="9" customHeight="1">
      <c r="A56" s="20"/>
      <c r="B56" s="38"/>
      <c r="C56" s="21"/>
      <c r="D56" s="19"/>
      <c r="E56" s="19"/>
      <c r="F56" s="19"/>
      <c r="G56" s="19"/>
      <c r="H56" s="19"/>
      <c r="I56" s="19"/>
      <c r="J56" s="19"/>
      <c r="K56" s="19"/>
      <c r="L56" s="21"/>
      <c r="M56" s="21"/>
      <c r="N56" s="21"/>
      <c r="O56" s="21"/>
      <c r="P56" s="21"/>
      <c r="Q56" s="21"/>
      <c r="R56" s="21"/>
      <c r="S56" s="21"/>
      <c r="T56" s="14"/>
      <c r="U56" s="14"/>
      <c r="V56" s="14"/>
      <c r="W56" s="14"/>
    </row>
    <row r="57" spans="1:23" ht="15" customHeight="1">
      <c r="A57" s="22"/>
      <c r="B57" s="38"/>
      <c r="C57" s="38"/>
      <c r="D57" s="41"/>
      <c r="E57" s="22" t="s">
        <v>24</v>
      </c>
      <c r="F57" s="429" t="s">
        <v>838</v>
      </c>
      <c r="G57" s="430"/>
      <c r="H57" s="42" t="s">
        <v>54</v>
      </c>
      <c r="I57" s="429" t="s">
        <v>12</v>
      </c>
      <c r="J57" s="431"/>
      <c r="K57" s="289"/>
      <c r="L57" s="289"/>
      <c r="M57" s="289"/>
      <c r="N57" s="290"/>
      <c r="O57" s="38"/>
      <c r="P57" s="38"/>
      <c r="Q57" s="24"/>
      <c r="R57" s="23" t="s">
        <v>25</v>
      </c>
      <c r="S57" s="406">
        <v>42119</v>
      </c>
      <c r="T57" s="407"/>
      <c r="U57" s="407"/>
      <c r="V57" s="14"/>
      <c r="W57" s="38"/>
    </row>
    <row r="58" spans="1:23" ht="21" customHeight="1">
      <c r="A58" s="420" t="s">
        <v>55</v>
      </c>
      <c r="B58" s="433" t="s">
        <v>26</v>
      </c>
      <c r="C58" s="435" t="s">
        <v>27</v>
      </c>
      <c r="D58" s="437" t="s">
        <v>28</v>
      </c>
      <c r="E58" s="439" t="s">
        <v>56</v>
      </c>
      <c r="F58" s="435" t="s">
        <v>29</v>
      </c>
      <c r="G58" s="442" t="s">
        <v>57</v>
      </c>
      <c r="H58" s="444" t="s">
        <v>58</v>
      </c>
      <c r="I58" s="420" t="s">
        <v>30</v>
      </c>
      <c r="J58" s="422" t="s">
        <v>32</v>
      </c>
      <c r="K58" s="424" t="s">
        <v>31</v>
      </c>
      <c r="L58" s="212"/>
      <c r="M58" s="213" t="s">
        <v>33</v>
      </c>
      <c r="N58" s="214"/>
      <c r="O58" s="212"/>
      <c r="P58" s="215" t="s">
        <v>34</v>
      </c>
      <c r="Q58" s="214"/>
      <c r="R58" s="426" t="s">
        <v>35</v>
      </c>
      <c r="S58" s="427"/>
      <c r="T58" s="428"/>
      <c r="U58" s="420" t="s">
        <v>59</v>
      </c>
      <c r="V58" s="420" t="s">
        <v>36</v>
      </c>
      <c r="W58" s="418" t="s">
        <v>60</v>
      </c>
    </row>
    <row r="59" spans="1:23" ht="21" customHeight="1">
      <c r="A59" s="432"/>
      <c r="B59" s="434"/>
      <c r="C59" s="436"/>
      <c r="D59" s="438"/>
      <c r="E59" s="440"/>
      <c r="F59" s="441"/>
      <c r="G59" s="443"/>
      <c r="H59" s="445"/>
      <c r="I59" s="421"/>
      <c r="J59" s="423"/>
      <c r="K59" s="425"/>
      <c r="L59" s="216">
        <v>1</v>
      </c>
      <c r="M59" s="217">
        <v>2</v>
      </c>
      <c r="N59" s="218">
        <v>3</v>
      </c>
      <c r="O59" s="216">
        <v>1</v>
      </c>
      <c r="P59" s="217">
        <v>2</v>
      </c>
      <c r="Q59" s="218">
        <v>3</v>
      </c>
      <c r="R59" s="216">
        <v>1</v>
      </c>
      <c r="S59" s="217">
        <v>2</v>
      </c>
      <c r="T59" s="217">
        <v>3</v>
      </c>
      <c r="U59" s="421"/>
      <c r="V59" s="421"/>
      <c r="W59" s="419"/>
    </row>
    <row r="60" spans="1:23" ht="15">
      <c r="A60" s="342" t="s">
        <v>828</v>
      </c>
      <c r="B60" s="34">
        <v>5013</v>
      </c>
      <c r="C60" s="34" t="s">
        <v>37</v>
      </c>
      <c r="D60" s="102">
        <v>23487</v>
      </c>
      <c r="E60" s="103">
        <v>51</v>
      </c>
      <c r="F60" s="104" t="s">
        <v>51</v>
      </c>
      <c r="G60" s="35" t="s">
        <v>831</v>
      </c>
      <c r="H60" s="35" t="s">
        <v>880</v>
      </c>
      <c r="I60" s="34">
        <v>81.9</v>
      </c>
      <c r="J60" s="59">
        <v>0.67286</v>
      </c>
      <c r="K60" s="266"/>
      <c r="L60" s="268">
        <v>172.5</v>
      </c>
      <c r="M60" s="268">
        <v>180</v>
      </c>
      <c r="N60" s="268">
        <v>185</v>
      </c>
      <c r="O60" s="258">
        <v>90</v>
      </c>
      <c r="P60" s="258">
        <v>92.5</v>
      </c>
      <c r="Q60" s="258">
        <v>95</v>
      </c>
      <c r="R60" s="260">
        <v>170</v>
      </c>
      <c r="S60" s="260">
        <v>180</v>
      </c>
      <c r="T60" s="262">
        <v>185</v>
      </c>
      <c r="U60" s="416">
        <v>389.71198000000004</v>
      </c>
      <c r="V60" s="417">
        <v>389.71198000000004</v>
      </c>
      <c r="W60" s="257">
        <v>1</v>
      </c>
    </row>
    <row r="61" spans="1:23" ht="15">
      <c r="A61" s="343"/>
      <c r="B61" s="68">
        <v>39095</v>
      </c>
      <c r="C61" s="34" t="s">
        <v>142</v>
      </c>
      <c r="D61" s="102">
        <v>23936</v>
      </c>
      <c r="E61" s="103">
        <v>49</v>
      </c>
      <c r="F61" s="104" t="s">
        <v>51</v>
      </c>
      <c r="G61" s="35" t="s">
        <v>881</v>
      </c>
      <c r="H61" s="35" t="s">
        <v>725</v>
      </c>
      <c r="I61" s="34">
        <v>58.2</v>
      </c>
      <c r="J61" s="59">
        <v>1.141632</v>
      </c>
      <c r="K61" s="267"/>
      <c r="L61" s="236"/>
      <c r="M61" s="236"/>
      <c r="N61" s="236"/>
      <c r="O61" s="259"/>
      <c r="P61" s="259"/>
      <c r="Q61" s="259"/>
      <c r="R61" s="261"/>
      <c r="S61" s="261"/>
      <c r="T61" s="263"/>
      <c r="U61" s="409"/>
      <c r="V61" s="409"/>
      <c r="W61" s="230"/>
    </row>
    <row r="62" spans="1:23" ht="15.75" thickBot="1">
      <c r="A62" s="344"/>
      <c r="B62" s="69">
        <v>42012</v>
      </c>
      <c r="C62" s="67" t="s">
        <v>37</v>
      </c>
      <c r="D62" s="105">
        <v>21849</v>
      </c>
      <c r="E62" s="106">
        <v>55</v>
      </c>
      <c r="F62" s="107" t="s">
        <v>51</v>
      </c>
      <c r="G62" s="73" t="s">
        <v>829</v>
      </c>
      <c r="H62" s="73" t="s">
        <v>565</v>
      </c>
      <c r="I62" s="67">
        <v>58.65</v>
      </c>
      <c r="J62" s="74">
        <v>0.870988</v>
      </c>
      <c r="K62" s="267"/>
      <c r="L62" s="236"/>
      <c r="M62" s="236"/>
      <c r="N62" s="236"/>
      <c r="O62" s="259"/>
      <c r="P62" s="259"/>
      <c r="Q62" s="259"/>
      <c r="R62" s="261"/>
      <c r="S62" s="261"/>
      <c r="T62" s="263"/>
      <c r="U62" s="409"/>
      <c r="V62" s="409"/>
      <c r="W62" s="230"/>
    </row>
    <row r="63" spans="1:23" ht="15">
      <c r="A63" s="345" t="s">
        <v>882</v>
      </c>
      <c r="B63" s="49">
        <v>191897</v>
      </c>
      <c r="C63" s="49" t="s">
        <v>37</v>
      </c>
      <c r="D63" s="108">
        <v>19164</v>
      </c>
      <c r="E63" s="109">
        <v>62</v>
      </c>
      <c r="F63" s="110" t="s">
        <v>116</v>
      </c>
      <c r="G63" s="53" t="s">
        <v>883</v>
      </c>
      <c r="H63" s="53" t="s">
        <v>884</v>
      </c>
      <c r="I63" s="49">
        <v>90.8</v>
      </c>
      <c r="J63" s="54">
        <v>0.6355540000000001</v>
      </c>
      <c r="K63" s="232"/>
      <c r="L63" s="235">
        <v>130</v>
      </c>
      <c r="M63" s="235">
        <v>140</v>
      </c>
      <c r="N63" s="235">
        <v>145</v>
      </c>
      <c r="O63" s="241">
        <v>155</v>
      </c>
      <c r="P63" s="241">
        <v>162.5</v>
      </c>
      <c r="Q63" s="241">
        <v>170</v>
      </c>
      <c r="R63" s="223">
        <v>240</v>
      </c>
      <c r="S63" s="223">
        <v>250</v>
      </c>
      <c r="T63" s="251">
        <v>265</v>
      </c>
      <c r="U63" s="413">
        <v>350.30097</v>
      </c>
      <c r="V63" s="408">
        <v>350.30097</v>
      </c>
      <c r="W63" s="229">
        <v>2</v>
      </c>
    </row>
    <row r="64" spans="1:23" ht="15">
      <c r="A64" s="343"/>
      <c r="B64" s="34">
        <v>126227</v>
      </c>
      <c r="C64" s="34" t="s">
        <v>37</v>
      </c>
      <c r="D64" s="102">
        <v>27511</v>
      </c>
      <c r="E64" s="103">
        <v>39</v>
      </c>
      <c r="F64" s="104" t="s">
        <v>50</v>
      </c>
      <c r="G64" s="35" t="s">
        <v>885</v>
      </c>
      <c r="H64" s="35" t="s">
        <v>886</v>
      </c>
      <c r="I64" s="34">
        <v>103.7</v>
      </c>
      <c r="J64" s="59">
        <v>0.600217</v>
      </c>
      <c r="K64" s="233"/>
      <c r="L64" s="236"/>
      <c r="M64" s="236"/>
      <c r="N64" s="236"/>
      <c r="O64" s="242"/>
      <c r="P64" s="242"/>
      <c r="Q64" s="242"/>
      <c r="R64" s="224"/>
      <c r="S64" s="224"/>
      <c r="T64" s="252"/>
      <c r="U64" s="414"/>
      <c r="V64" s="409"/>
      <c r="W64" s="230"/>
    </row>
    <row r="65" spans="1:23" ht="15.75" thickBot="1">
      <c r="A65" s="344"/>
      <c r="B65" s="67">
        <v>145579</v>
      </c>
      <c r="C65" s="67" t="s">
        <v>37</v>
      </c>
      <c r="D65" s="111">
        <v>26831</v>
      </c>
      <c r="E65" s="106">
        <v>41</v>
      </c>
      <c r="F65" s="107" t="s">
        <v>50</v>
      </c>
      <c r="G65" s="73" t="s">
        <v>887</v>
      </c>
      <c r="H65" s="73" t="s">
        <v>577</v>
      </c>
      <c r="I65" s="67">
        <v>94.2</v>
      </c>
      <c r="J65" s="74">
        <v>0.6244350000000001</v>
      </c>
      <c r="K65" s="234"/>
      <c r="L65" s="237"/>
      <c r="M65" s="237"/>
      <c r="N65" s="237"/>
      <c r="O65" s="243"/>
      <c r="P65" s="243"/>
      <c r="Q65" s="243"/>
      <c r="R65" s="225"/>
      <c r="S65" s="225"/>
      <c r="T65" s="253"/>
      <c r="U65" s="415"/>
      <c r="V65" s="410"/>
      <c r="W65" s="231"/>
    </row>
    <row r="66" spans="1:23" ht="15">
      <c r="A66" s="345" t="s">
        <v>869</v>
      </c>
      <c r="B66" s="49">
        <v>21389</v>
      </c>
      <c r="C66" s="49" t="s">
        <v>37</v>
      </c>
      <c r="D66" s="112">
        <v>21041</v>
      </c>
      <c r="E66" s="109">
        <v>57</v>
      </c>
      <c r="F66" s="110" t="s">
        <v>51</v>
      </c>
      <c r="G66" s="53" t="s">
        <v>888</v>
      </c>
      <c r="H66" s="53" t="s">
        <v>565</v>
      </c>
      <c r="I66" s="49">
        <v>87.2</v>
      </c>
      <c r="J66" s="54">
        <v>0.6490750000000001</v>
      </c>
      <c r="K66" s="232"/>
      <c r="L66" s="235">
        <v>160</v>
      </c>
      <c r="M66" s="235">
        <v>170</v>
      </c>
      <c r="N66" s="235">
        <v>175</v>
      </c>
      <c r="O66" s="241">
        <v>115</v>
      </c>
      <c r="P66" s="241">
        <v>122.5</v>
      </c>
      <c r="Q66" s="248">
        <v>125</v>
      </c>
      <c r="R66" s="223">
        <v>215</v>
      </c>
      <c r="S66" s="223">
        <v>225</v>
      </c>
      <c r="T66" s="251">
        <v>230</v>
      </c>
      <c r="U66" s="411">
        <v>348.31447000000003</v>
      </c>
      <c r="V66" s="408">
        <v>348.31447000000003</v>
      </c>
      <c r="W66" s="229">
        <v>4</v>
      </c>
    </row>
    <row r="67" spans="1:23" ht="15">
      <c r="A67" s="343"/>
      <c r="B67" s="34">
        <v>377282</v>
      </c>
      <c r="C67" s="34" t="s">
        <v>37</v>
      </c>
      <c r="D67" s="102">
        <v>20884</v>
      </c>
      <c r="E67" s="103">
        <v>58</v>
      </c>
      <c r="F67" s="104" t="s">
        <v>51</v>
      </c>
      <c r="G67" s="35" t="s">
        <v>875</v>
      </c>
      <c r="H67" s="35" t="s">
        <v>412</v>
      </c>
      <c r="I67" s="34">
        <v>79.45</v>
      </c>
      <c r="J67" s="59">
        <v>0.6856920000000001</v>
      </c>
      <c r="K67" s="233"/>
      <c r="L67" s="236"/>
      <c r="M67" s="236"/>
      <c r="N67" s="236"/>
      <c r="O67" s="242"/>
      <c r="P67" s="242"/>
      <c r="Q67" s="249"/>
      <c r="R67" s="224"/>
      <c r="S67" s="224"/>
      <c r="T67" s="252"/>
      <c r="U67" s="409"/>
      <c r="V67" s="409"/>
      <c r="W67" s="230"/>
    </row>
    <row r="68" spans="1:23" ht="15.75" thickBot="1">
      <c r="A68" s="344"/>
      <c r="B68" s="61">
        <v>377300</v>
      </c>
      <c r="C68" s="61" t="s">
        <v>37</v>
      </c>
      <c r="D68" s="113">
        <v>25715</v>
      </c>
      <c r="E68" s="114">
        <v>44</v>
      </c>
      <c r="F68" s="115" t="s">
        <v>50</v>
      </c>
      <c r="G68" s="65" t="s">
        <v>889</v>
      </c>
      <c r="H68" s="65" t="s">
        <v>47</v>
      </c>
      <c r="I68" s="61">
        <v>82.5</v>
      </c>
      <c r="J68" s="66">
        <v>0.669907</v>
      </c>
      <c r="K68" s="234"/>
      <c r="L68" s="237"/>
      <c r="M68" s="237"/>
      <c r="N68" s="237"/>
      <c r="O68" s="243"/>
      <c r="P68" s="243"/>
      <c r="Q68" s="250"/>
      <c r="R68" s="225"/>
      <c r="S68" s="225"/>
      <c r="T68" s="253"/>
      <c r="U68" s="409"/>
      <c r="V68" s="410"/>
      <c r="W68" s="231"/>
    </row>
    <row r="69" spans="1:23" ht="15">
      <c r="A69" s="345" t="s">
        <v>869</v>
      </c>
      <c r="B69" s="49">
        <v>381274</v>
      </c>
      <c r="C69" s="49" t="s">
        <v>37</v>
      </c>
      <c r="D69" s="112">
        <v>21729</v>
      </c>
      <c r="E69" s="109">
        <v>55</v>
      </c>
      <c r="F69" s="110" t="s">
        <v>51</v>
      </c>
      <c r="G69" s="53" t="s">
        <v>876</v>
      </c>
      <c r="H69" s="53" t="s">
        <v>372</v>
      </c>
      <c r="I69" s="49">
        <v>82.85</v>
      </c>
      <c r="J69" s="54">
        <v>0.6682170000000001</v>
      </c>
      <c r="K69" s="232"/>
      <c r="L69" s="235">
        <v>120</v>
      </c>
      <c r="M69" s="238">
        <v>135</v>
      </c>
      <c r="N69" s="235">
        <v>145</v>
      </c>
      <c r="O69" s="241">
        <v>52.5</v>
      </c>
      <c r="P69" s="241">
        <v>57.5</v>
      </c>
      <c r="Q69" s="248">
        <v>60</v>
      </c>
      <c r="R69" s="223">
        <v>55</v>
      </c>
      <c r="S69" s="223">
        <v>62.5</v>
      </c>
      <c r="T69" s="223">
        <v>67.5</v>
      </c>
      <c r="U69" s="413">
        <v>210.6064675</v>
      </c>
      <c r="V69" s="408">
        <v>210.6064675</v>
      </c>
      <c r="W69" s="229">
        <v>5</v>
      </c>
    </row>
    <row r="70" spans="1:23" ht="15">
      <c r="A70" s="343"/>
      <c r="B70" s="34">
        <v>377301</v>
      </c>
      <c r="C70" s="34" t="s">
        <v>142</v>
      </c>
      <c r="D70" s="102">
        <v>23553</v>
      </c>
      <c r="E70" s="103">
        <v>50</v>
      </c>
      <c r="F70" s="104" t="s">
        <v>51</v>
      </c>
      <c r="G70" s="35" t="s">
        <v>889</v>
      </c>
      <c r="H70" s="35" t="s">
        <v>832</v>
      </c>
      <c r="I70" s="34">
        <v>57.05</v>
      </c>
      <c r="J70" s="59">
        <v>1.159598</v>
      </c>
      <c r="K70" s="233"/>
      <c r="L70" s="236"/>
      <c r="M70" s="239"/>
      <c r="N70" s="236"/>
      <c r="O70" s="242"/>
      <c r="P70" s="242"/>
      <c r="Q70" s="249"/>
      <c r="R70" s="224"/>
      <c r="S70" s="224"/>
      <c r="T70" s="224"/>
      <c r="U70" s="414"/>
      <c r="V70" s="409"/>
      <c r="W70" s="230"/>
    </row>
    <row r="71" spans="1:23" ht="15.75" thickBot="1">
      <c r="A71" s="344"/>
      <c r="B71" s="61">
        <v>383502</v>
      </c>
      <c r="C71" s="61" t="s">
        <v>37</v>
      </c>
      <c r="D71" s="113">
        <v>12488</v>
      </c>
      <c r="E71" s="114">
        <v>81</v>
      </c>
      <c r="F71" s="115" t="s">
        <v>769</v>
      </c>
      <c r="G71" s="65" t="s">
        <v>890</v>
      </c>
      <c r="H71" s="65" t="s">
        <v>891</v>
      </c>
      <c r="I71" s="61">
        <v>77.5</v>
      </c>
      <c r="J71" s="66">
        <v>0.6968610000000001</v>
      </c>
      <c r="K71" s="234"/>
      <c r="L71" s="237"/>
      <c r="M71" s="240"/>
      <c r="N71" s="237"/>
      <c r="O71" s="243"/>
      <c r="P71" s="243"/>
      <c r="Q71" s="250"/>
      <c r="R71" s="225"/>
      <c r="S71" s="225"/>
      <c r="T71" s="225"/>
      <c r="U71" s="415"/>
      <c r="V71" s="410"/>
      <c r="W71" s="231"/>
    </row>
    <row r="72" spans="1:23" ht="15">
      <c r="A72" s="345" t="s">
        <v>839</v>
      </c>
      <c r="B72" s="116">
        <v>285081</v>
      </c>
      <c r="C72" s="116" t="s">
        <v>37</v>
      </c>
      <c r="D72" s="111">
        <v>27030</v>
      </c>
      <c r="E72" s="117">
        <v>41</v>
      </c>
      <c r="F72" s="118" t="s">
        <v>50</v>
      </c>
      <c r="G72" s="119" t="s">
        <v>892</v>
      </c>
      <c r="H72" s="119" t="s">
        <v>893</v>
      </c>
      <c r="I72" s="116">
        <v>102.4</v>
      </c>
      <c r="J72" s="120">
        <v>0.603021</v>
      </c>
      <c r="K72" s="232"/>
      <c r="L72" s="351">
        <v>150</v>
      </c>
      <c r="M72" s="351">
        <v>160</v>
      </c>
      <c r="N72" s="351">
        <v>170</v>
      </c>
      <c r="O72" s="353">
        <v>120</v>
      </c>
      <c r="P72" s="353">
        <v>125</v>
      </c>
      <c r="Q72" s="352">
        <v>130</v>
      </c>
      <c r="R72" s="346">
        <v>150</v>
      </c>
      <c r="S72" s="346">
        <v>160</v>
      </c>
      <c r="T72" s="346">
        <v>175</v>
      </c>
      <c r="U72" s="411">
        <v>304.88534500000003</v>
      </c>
      <c r="V72" s="412">
        <v>304.88534500000003</v>
      </c>
      <c r="W72" s="405">
        <v>6</v>
      </c>
    </row>
    <row r="73" spans="1:23" ht="15">
      <c r="A73" s="343"/>
      <c r="B73" s="34">
        <v>244105</v>
      </c>
      <c r="C73" s="34" t="s">
        <v>37</v>
      </c>
      <c r="D73" s="102">
        <v>26299</v>
      </c>
      <c r="E73" s="103">
        <v>43</v>
      </c>
      <c r="F73" s="104" t="s">
        <v>50</v>
      </c>
      <c r="G73" s="35" t="s">
        <v>894</v>
      </c>
      <c r="H73" s="35" t="s">
        <v>41</v>
      </c>
      <c r="I73" s="34">
        <v>92.85</v>
      </c>
      <c r="J73" s="59">
        <v>0.628673</v>
      </c>
      <c r="K73" s="233"/>
      <c r="L73" s="236"/>
      <c r="M73" s="236"/>
      <c r="N73" s="236"/>
      <c r="O73" s="242"/>
      <c r="P73" s="242"/>
      <c r="Q73" s="249"/>
      <c r="R73" s="224"/>
      <c r="S73" s="224"/>
      <c r="T73" s="224"/>
      <c r="U73" s="409"/>
      <c r="V73" s="409"/>
      <c r="W73" s="230"/>
    </row>
    <row r="74" spans="1:23" ht="15.75" thickBot="1">
      <c r="A74" s="344"/>
      <c r="B74" s="67">
        <v>49215</v>
      </c>
      <c r="C74" s="67" t="s">
        <v>37</v>
      </c>
      <c r="D74" s="105">
        <v>21916</v>
      </c>
      <c r="E74" s="106">
        <v>55</v>
      </c>
      <c r="F74" s="107" t="s">
        <v>51</v>
      </c>
      <c r="G74" s="73" t="s">
        <v>895</v>
      </c>
      <c r="H74" s="73" t="s">
        <v>102</v>
      </c>
      <c r="I74" s="67">
        <v>75.8</v>
      </c>
      <c r="J74" s="74">
        <v>0.707358</v>
      </c>
      <c r="K74" s="234"/>
      <c r="L74" s="236"/>
      <c r="M74" s="236"/>
      <c r="N74" s="236"/>
      <c r="O74" s="242"/>
      <c r="P74" s="242"/>
      <c r="Q74" s="249"/>
      <c r="R74" s="224"/>
      <c r="S74" s="224"/>
      <c r="T74" s="224"/>
      <c r="U74" s="409"/>
      <c r="V74" s="409"/>
      <c r="W74" s="230"/>
    </row>
    <row r="75" spans="1:23" ht="15">
      <c r="A75" s="345" t="s">
        <v>839</v>
      </c>
      <c r="B75" s="49">
        <v>166707</v>
      </c>
      <c r="C75" s="49" t="s">
        <v>37</v>
      </c>
      <c r="D75" s="112">
        <v>24951</v>
      </c>
      <c r="E75" s="109">
        <v>47</v>
      </c>
      <c r="F75" s="110" t="s">
        <v>50</v>
      </c>
      <c r="G75" s="53" t="s">
        <v>896</v>
      </c>
      <c r="H75" s="53" t="s">
        <v>661</v>
      </c>
      <c r="I75" s="49">
        <v>127.8</v>
      </c>
      <c r="J75" s="54">
        <v>0.567376</v>
      </c>
      <c r="K75" s="232"/>
      <c r="L75" s="235">
        <v>225</v>
      </c>
      <c r="M75" s="238">
        <v>245</v>
      </c>
      <c r="N75" s="238">
        <v>255</v>
      </c>
      <c r="O75" s="241">
        <v>70</v>
      </c>
      <c r="P75" s="241">
        <v>75</v>
      </c>
      <c r="Q75" s="248">
        <v>82.5</v>
      </c>
      <c r="R75" s="223">
        <v>220</v>
      </c>
      <c r="S75" s="223">
        <v>240</v>
      </c>
      <c r="T75" s="401"/>
      <c r="U75" s="413">
        <v>348.54015000000004</v>
      </c>
      <c r="V75" s="408">
        <v>348.54015000000004</v>
      </c>
      <c r="W75" s="229">
        <v>3</v>
      </c>
    </row>
    <row r="76" spans="1:23" ht="15">
      <c r="A76" s="343"/>
      <c r="B76" s="34">
        <v>273832</v>
      </c>
      <c r="C76" s="34" t="s">
        <v>142</v>
      </c>
      <c r="D76" s="102">
        <v>27153</v>
      </c>
      <c r="E76" s="103">
        <v>40</v>
      </c>
      <c r="F76" s="104" t="s">
        <v>50</v>
      </c>
      <c r="G76" s="35" t="s">
        <v>897</v>
      </c>
      <c r="H76" s="35" t="s">
        <v>830</v>
      </c>
      <c r="I76" s="34">
        <v>60.2</v>
      </c>
      <c r="J76" s="59">
        <v>1.112018</v>
      </c>
      <c r="K76" s="233"/>
      <c r="L76" s="236"/>
      <c r="M76" s="239"/>
      <c r="N76" s="239"/>
      <c r="O76" s="242"/>
      <c r="P76" s="242"/>
      <c r="Q76" s="249"/>
      <c r="R76" s="224"/>
      <c r="S76" s="224"/>
      <c r="T76" s="402"/>
      <c r="U76" s="414"/>
      <c r="V76" s="409"/>
      <c r="W76" s="230"/>
    </row>
    <row r="77" spans="1:23" ht="15.75" thickBot="1">
      <c r="A77" s="344"/>
      <c r="B77" s="61">
        <v>34178</v>
      </c>
      <c r="C77" s="61" t="s">
        <v>37</v>
      </c>
      <c r="D77" s="113">
        <v>26519</v>
      </c>
      <c r="E77" s="114">
        <v>42</v>
      </c>
      <c r="F77" s="115" t="s">
        <v>50</v>
      </c>
      <c r="G77" s="65" t="s">
        <v>854</v>
      </c>
      <c r="H77" s="65" t="s">
        <v>372</v>
      </c>
      <c r="I77" s="61">
        <v>121.95</v>
      </c>
      <c r="J77" s="66">
        <v>0.5728300000000001</v>
      </c>
      <c r="K77" s="234"/>
      <c r="L77" s="237"/>
      <c r="M77" s="240"/>
      <c r="N77" s="240"/>
      <c r="O77" s="243"/>
      <c r="P77" s="243"/>
      <c r="Q77" s="250"/>
      <c r="R77" s="225"/>
      <c r="S77" s="225"/>
      <c r="T77" s="403"/>
      <c r="U77" s="415"/>
      <c r="V77" s="410"/>
      <c r="W77" s="231"/>
    </row>
    <row r="78" spans="1:23" ht="15">
      <c r="A78" s="38"/>
      <c r="B78" s="80"/>
      <c r="C78" s="38"/>
      <c r="D78" s="39"/>
      <c r="E78" s="26"/>
      <c r="F78" s="26"/>
      <c r="G78" s="38"/>
      <c r="H78" s="86"/>
      <c r="I78" s="87"/>
      <c r="J78" s="88"/>
      <c r="K78" s="38"/>
      <c r="L78" s="38"/>
      <c r="M78" s="38"/>
      <c r="N78" s="38"/>
      <c r="O78" s="38"/>
      <c r="P78" s="38"/>
      <c r="Q78" s="38"/>
      <c r="R78" s="38"/>
      <c r="S78" s="89"/>
      <c r="T78" s="89"/>
      <c r="U78" s="314"/>
      <c r="V78" s="315"/>
      <c r="W78" s="38"/>
    </row>
    <row r="79" spans="1:23" ht="15">
      <c r="A79" s="316" t="s">
        <v>104</v>
      </c>
      <c r="B79" s="317"/>
      <c r="C79" s="121"/>
      <c r="D79" s="122"/>
      <c r="E79" s="123"/>
      <c r="F79" s="123"/>
      <c r="G79" s="124"/>
      <c r="H79" s="93" t="s">
        <v>105</v>
      </c>
      <c r="I79" s="94"/>
      <c r="J79" s="95"/>
      <c r="K79" s="318" t="s">
        <v>106</v>
      </c>
      <c r="L79" s="319"/>
      <c r="M79" s="319"/>
      <c r="N79" s="320"/>
      <c r="O79" s="321" t="s">
        <v>107</v>
      </c>
      <c r="P79" s="322"/>
      <c r="Q79" s="323"/>
      <c r="R79" s="318" t="s">
        <v>108</v>
      </c>
      <c r="S79" s="319"/>
      <c r="T79" s="320"/>
      <c r="U79" s="280"/>
      <c r="V79" s="280"/>
      <c r="W79" s="98"/>
    </row>
    <row r="80" spans="1:23" ht="15">
      <c r="A80" s="324"/>
      <c r="B80" s="325"/>
      <c r="C80" s="325"/>
      <c r="D80" s="325"/>
      <c r="E80" s="325"/>
      <c r="F80" s="325"/>
      <c r="G80" s="326"/>
      <c r="H80" s="327" t="s">
        <v>834</v>
      </c>
      <c r="I80" s="328"/>
      <c r="J80" s="329"/>
      <c r="K80" s="330" t="s">
        <v>898</v>
      </c>
      <c r="L80" s="330"/>
      <c r="M80" s="330"/>
      <c r="N80" s="331"/>
      <c r="O80" s="333" t="s">
        <v>899</v>
      </c>
      <c r="P80" s="334"/>
      <c r="Q80" s="335"/>
      <c r="R80" s="336" t="s">
        <v>836</v>
      </c>
      <c r="S80" s="337"/>
      <c r="T80" s="338"/>
      <c r="U80" s="280"/>
      <c r="V80" s="280"/>
      <c r="W80" s="98"/>
    </row>
  </sheetData>
  <sheetProtection/>
  <mergeCells count="335">
    <mergeCell ref="A16:C16"/>
    <mergeCell ref="H16:N18"/>
    <mergeCell ref="A17:C17"/>
    <mergeCell ref="A18:C18"/>
    <mergeCell ref="G6:G7"/>
    <mergeCell ref="H6:H7"/>
    <mergeCell ref="I6:I7"/>
    <mergeCell ref="F6:F7"/>
    <mergeCell ref="J6:J7"/>
    <mergeCell ref="K6:K7"/>
    <mergeCell ref="H1:N3"/>
    <mergeCell ref="A2:C2"/>
    <mergeCell ref="A3:C3"/>
    <mergeCell ref="F5:G5"/>
    <mergeCell ref="I5:N5"/>
    <mergeCell ref="A6:A7"/>
    <mergeCell ref="B6:B7"/>
    <mergeCell ref="C6:C7"/>
    <mergeCell ref="D6:D7"/>
    <mergeCell ref="E6:E7"/>
    <mergeCell ref="R6:T6"/>
    <mergeCell ref="U6:U7"/>
    <mergeCell ref="V6:V7"/>
    <mergeCell ref="W6:W7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K11:K13"/>
    <mergeCell ref="L11:L13"/>
    <mergeCell ref="M11:M13"/>
    <mergeCell ref="N11:N13"/>
    <mergeCell ref="O11:O13"/>
    <mergeCell ref="P11:P13"/>
    <mergeCell ref="Q11:Q13"/>
    <mergeCell ref="R11:R13"/>
    <mergeCell ref="S11:S13"/>
    <mergeCell ref="T11:T13"/>
    <mergeCell ref="U11:U13"/>
    <mergeCell ref="V11:V13"/>
    <mergeCell ref="W11:W13"/>
    <mergeCell ref="U14:U15"/>
    <mergeCell ref="V14:V15"/>
    <mergeCell ref="A14:B14"/>
    <mergeCell ref="K14:N14"/>
    <mergeCell ref="O14:Q14"/>
    <mergeCell ref="R14:T14"/>
    <mergeCell ref="A15:G15"/>
    <mergeCell ref="H15:J15"/>
    <mergeCell ref="K15:N15"/>
    <mergeCell ref="O15:Q15"/>
    <mergeCell ref="R15:T15"/>
    <mergeCell ref="F20:G20"/>
    <mergeCell ref="I20:N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R21:T21"/>
    <mergeCell ref="U21:U22"/>
    <mergeCell ref="V21:V22"/>
    <mergeCell ref="W21:W22"/>
    <mergeCell ref="A23:A25"/>
    <mergeCell ref="K23:K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U23:U25"/>
    <mergeCell ref="V23:V25"/>
    <mergeCell ref="W23:W25"/>
    <mergeCell ref="A26:A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A29:A31"/>
    <mergeCell ref="K29:K31"/>
    <mergeCell ref="L29:L31"/>
    <mergeCell ref="M29:M31"/>
    <mergeCell ref="N29:N31"/>
    <mergeCell ref="O29:O31"/>
    <mergeCell ref="P29:P31"/>
    <mergeCell ref="Q29:Q31"/>
    <mergeCell ref="R29:R31"/>
    <mergeCell ref="S29:S31"/>
    <mergeCell ref="T29:T31"/>
    <mergeCell ref="U29:U31"/>
    <mergeCell ref="V29:V31"/>
    <mergeCell ref="W29:W31"/>
    <mergeCell ref="A32:A34"/>
    <mergeCell ref="K32:K34"/>
    <mergeCell ref="L32:L34"/>
    <mergeCell ref="M32:M34"/>
    <mergeCell ref="N32:N34"/>
    <mergeCell ref="O32:O34"/>
    <mergeCell ref="P32:P34"/>
    <mergeCell ref="Q32:Q34"/>
    <mergeCell ref="R32:R34"/>
    <mergeCell ref="S32:S34"/>
    <mergeCell ref="T32:T34"/>
    <mergeCell ref="U32:U34"/>
    <mergeCell ref="V32:V34"/>
    <mergeCell ref="W32:W34"/>
    <mergeCell ref="A35:A37"/>
    <mergeCell ref="K35:K37"/>
    <mergeCell ref="L35:L37"/>
    <mergeCell ref="M35:M37"/>
    <mergeCell ref="N35:N37"/>
    <mergeCell ref="O35:O37"/>
    <mergeCell ref="P35:P37"/>
    <mergeCell ref="Q35:Q37"/>
    <mergeCell ref="R35:R37"/>
    <mergeCell ref="S35:S37"/>
    <mergeCell ref="T35:T37"/>
    <mergeCell ref="U35:U37"/>
    <mergeCell ref="V35:V37"/>
    <mergeCell ref="W35:W37"/>
    <mergeCell ref="A38:A40"/>
    <mergeCell ref="K38:K40"/>
    <mergeCell ref="L38:L40"/>
    <mergeCell ref="M38:M40"/>
    <mergeCell ref="N38:N40"/>
    <mergeCell ref="O38:O40"/>
    <mergeCell ref="P38:P40"/>
    <mergeCell ref="Q38:Q40"/>
    <mergeCell ref="R38:R40"/>
    <mergeCell ref="S38:S40"/>
    <mergeCell ref="T38:T40"/>
    <mergeCell ref="U38:U40"/>
    <mergeCell ref="V38:V40"/>
    <mergeCell ref="W38:W40"/>
    <mergeCell ref="A41:A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  <mergeCell ref="A44:A46"/>
    <mergeCell ref="K44:K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  <mergeCell ref="U44:U46"/>
    <mergeCell ref="V44:V46"/>
    <mergeCell ref="W44:W46"/>
    <mergeCell ref="A47:A49"/>
    <mergeCell ref="K47:K49"/>
    <mergeCell ref="L47:L49"/>
    <mergeCell ref="M47:M49"/>
    <mergeCell ref="N47:N49"/>
    <mergeCell ref="O47:O49"/>
    <mergeCell ref="P47:P49"/>
    <mergeCell ref="Q47:Q49"/>
    <mergeCell ref="R47:R49"/>
    <mergeCell ref="S47:S49"/>
    <mergeCell ref="T47:T49"/>
    <mergeCell ref="U47:U49"/>
    <mergeCell ref="V47:V49"/>
    <mergeCell ref="W47:W49"/>
    <mergeCell ref="U50:U52"/>
    <mergeCell ref="V50:V52"/>
    <mergeCell ref="A51:B51"/>
    <mergeCell ref="H51:J51"/>
    <mergeCell ref="K51:N51"/>
    <mergeCell ref="O51:Q51"/>
    <mergeCell ref="R51:T51"/>
    <mergeCell ref="A52:G52"/>
    <mergeCell ref="H52:J52"/>
    <mergeCell ref="K52:N52"/>
    <mergeCell ref="O52:Q52"/>
    <mergeCell ref="R52:T52"/>
    <mergeCell ref="A53:C53"/>
    <mergeCell ref="H53:N55"/>
    <mergeCell ref="A54:C54"/>
    <mergeCell ref="A55:C55"/>
    <mergeCell ref="F57:G57"/>
    <mergeCell ref="I57:N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R58:T58"/>
    <mergeCell ref="U58:U59"/>
    <mergeCell ref="V58:V59"/>
    <mergeCell ref="W58:W59"/>
    <mergeCell ref="A60:A62"/>
    <mergeCell ref="K60:K62"/>
    <mergeCell ref="L60:L62"/>
    <mergeCell ref="M60:M62"/>
    <mergeCell ref="N60:N62"/>
    <mergeCell ref="O60:O62"/>
    <mergeCell ref="P60:P62"/>
    <mergeCell ref="Q60:Q62"/>
    <mergeCell ref="R60:R62"/>
    <mergeCell ref="U60:U62"/>
    <mergeCell ref="V60:V62"/>
    <mergeCell ref="W60:W62"/>
    <mergeCell ref="A63:A65"/>
    <mergeCell ref="K63:K65"/>
    <mergeCell ref="L63:L65"/>
    <mergeCell ref="M63:M65"/>
    <mergeCell ref="N63:N65"/>
    <mergeCell ref="Q63:Q65"/>
    <mergeCell ref="R63:R65"/>
    <mergeCell ref="S63:S65"/>
    <mergeCell ref="T63:T65"/>
    <mergeCell ref="S60:S62"/>
    <mergeCell ref="T60:T62"/>
    <mergeCell ref="W63:W65"/>
    <mergeCell ref="A66:A68"/>
    <mergeCell ref="K66:K68"/>
    <mergeCell ref="L66:L68"/>
    <mergeCell ref="M66:M68"/>
    <mergeCell ref="N66:N68"/>
    <mergeCell ref="O66:O68"/>
    <mergeCell ref="P66:P68"/>
    <mergeCell ref="O63:O65"/>
    <mergeCell ref="P63:P65"/>
    <mergeCell ref="S66:S68"/>
    <mergeCell ref="T66:T68"/>
    <mergeCell ref="U66:U68"/>
    <mergeCell ref="V66:V68"/>
    <mergeCell ref="U63:U65"/>
    <mergeCell ref="V63:V65"/>
    <mergeCell ref="N69:N71"/>
    <mergeCell ref="O69:O71"/>
    <mergeCell ref="P69:P71"/>
    <mergeCell ref="Q69:Q71"/>
    <mergeCell ref="R69:R71"/>
    <mergeCell ref="Q66:Q68"/>
    <mergeCell ref="R66:R68"/>
    <mergeCell ref="A72:A74"/>
    <mergeCell ref="K72:K74"/>
    <mergeCell ref="L72:L74"/>
    <mergeCell ref="M72:M74"/>
    <mergeCell ref="N72:N74"/>
    <mergeCell ref="W66:W68"/>
    <mergeCell ref="A69:A71"/>
    <mergeCell ref="K69:K71"/>
    <mergeCell ref="L69:L71"/>
    <mergeCell ref="M69:M71"/>
    <mergeCell ref="T72:T74"/>
    <mergeCell ref="S69:S71"/>
    <mergeCell ref="T69:T71"/>
    <mergeCell ref="U69:U71"/>
    <mergeCell ref="V69:V71"/>
    <mergeCell ref="W69:W71"/>
    <mergeCell ref="V72:V74"/>
    <mergeCell ref="W72:W74"/>
    <mergeCell ref="T75:T77"/>
    <mergeCell ref="U75:U77"/>
    <mergeCell ref="A75:A77"/>
    <mergeCell ref="K75:K77"/>
    <mergeCell ref="L75:L77"/>
    <mergeCell ref="M75:M77"/>
    <mergeCell ref="N75:N77"/>
    <mergeCell ref="O72:O74"/>
    <mergeCell ref="A79:B79"/>
    <mergeCell ref="K79:N79"/>
    <mergeCell ref="O79:Q79"/>
    <mergeCell ref="R79:T79"/>
    <mergeCell ref="A80:G80"/>
    <mergeCell ref="U72:U74"/>
    <mergeCell ref="P72:P74"/>
    <mergeCell ref="Q72:Q74"/>
    <mergeCell ref="R72:R74"/>
    <mergeCell ref="S72:S74"/>
    <mergeCell ref="R75:R77"/>
    <mergeCell ref="O75:O77"/>
    <mergeCell ref="V75:V77"/>
    <mergeCell ref="W75:W77"/>
    <mergeCell ref="U78:U80"/>
    <mergeCell ref="V78:V80"/>
    <mergeCell ref="S75:S77"/>
    <mergeCell ref="H80:J80"/>
    <mergeCell ref="K80:N80"/>
    <mergeCell ref="O80:Q80"/>
    <mergeCell ref="R80:T80"/>
    <mergeCell ref="S5:U5"/>
    <mergeCell ref="S20:U20"/>
    <mergeCell ref="S57:U57"/>
    <mergeCell ref="P75:P77"/>
    <mergeCell ref="Q75:Q77"/>
  </mergeCells>
  <conditionalFormatting sqref="F8:F13 F23:F49">
    <cfRule type="cellIs" priority="14" dxfId="3" operator="equal" stopIfTrue="1">
      <formula>"interdit"</formula>
    </cfRule>
  </conditionalFormatting>
  <conditionalFormatting sqref="G8:G13 G23:G49">
    <cfRule type="expression" priority="11" dxfId="329" stopIfTrue="1">
      <formula>RIGHT(G8,LEN("'HM'"))="'HM'"</formula>
    </cfRule>
    <cfRule type="expression" priority="12" dxfId="329" stopIfTrue="1">
      <formula>RIGHT(G8,LEN("'HM'"))="'HM'"</formula>
    </cfRule>
    <cfRule type="expression" priority="13" dxfId="329" stopIfTrue="1">
      <formula>RIGHT(G8,LEN("'HM'"))="'HM'"</formula>
    </cfRule>
  </conditionalFormatting>
  <conditionalFormatting sqref="I50">
    <cfRule type="cellIs" priority="10" dxfId="328" operator="equal" stopIfTrue="1">
      <formula>FALSE</formula>
    </cfRule>
  </conditionalFormatting>
  <conditionalFormatting sqref="I78">
    <cfRule type="cellIs" priority="5" dxfId="328" operator="equal" stopIfTrue="1">
      <formula>FALSE</formula>
    </cfRule>
  </conditionalFormatting>
  <conditionalFormatting sqref="F60:F77">
    <cfRule type="cellIs" priority="4" dxfId="3" operator="equal" stopIfTrue="1">
      <formula>"interdit"</formula>
    </cfRule>
  </conditionalFormatting>
  <conditionalFormatting sqref="G60:G77">
    <cfRule type="expression" priority="1" dxfId="329" stopIfTrue="1">
      <formula>RIGHT(G60,LEN("'HM'"))="'HM'"</formula>
    </cfRule>
    <cfRule type="expression" priority="2" dxfId="329" stopIfTrue="1">
      <formula>RIGHT(G60,LEN("'HM'"))="'HM'"</formula>
    </cfRule>
    <cfRule type="expression" priority="3" dxfId="329" stopIfTrue="1">
      <formula>RIGHT(G60,LEN("'HM'"))="'HM'"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28125" style="0" bestFit="1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00390625" style="0" customWidth="1"/>
    <col min="7" max="8" width="17.7109375" style="0" customWidth="1"/>
    <col min="9" max="10" width="8.7109375" style="0" customWidth="1"/>
    <col min="11" max="11" width="4.7109375" style="0" customWidth="1"/>
    <col min="12" max="20" width="8.7109375" style="0" customWidth="1"/>
    <col min="21" max="22" width="12.7109375" style="0" customWidth="1"/>
    <col min="23" max="23" width="7.00390625" style="0" customWidth="1"/>
  </cols>
  <sheetData>
    <row r="1" spans="1:23" ht="18" customHeight="1">
      <c r="A1" s="17" t="s">
        <v>22</v>
      </c>
      <c r="B1" s="139"/>
      <c r="C1" s="139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8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485</v>
      </c>
      <c r="G5" s="287"/>
      <c r="H5" s="42" t="s">
        <v>54</v>
      </c>
      <c r="I5" s="286" t="s">
        <v>486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295">
        <v>42119</v>
      </c>
      <c r="T5" s="296"/>
      <c r="U5" s="4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159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67" t="s">
        <v>487</v>
      </c>
      <c r="B9" s="69">
        <v>268948</v>
      </c>
      <c r="C9" s="34" t="s">
        <v>37</v>
      </c>
      <c r="D9" s="70">
        <v>33913</v>
      </c>
      <c r="E9" s="57">
        <v>22</v>
      </c>
      <c r="F9" s="58" t="s">
        <v>39</v>
      </c>
      <c r="G9" s="35" t="s">
        <v>488</v>
      </c>
      <c r="H9" s="35" t="s">
        <v>175</v>
      </c>
      <c r="I9" s="34">
        <v>90.5</v>
      </c>
      <c r="J9" s="59">
        <v>0.636609</v>
      </c>
      <c r="K9" s="266"/>
      <c r="L9" s="268">
        <v>190</v>
      </c>
      <c r="M9" s="268">
        <v>200</v>
      </c>
      <c r="N9" s="268">
        <v>207.5</v>
      </c>
      <c r="O9" s="258">
        <v>85</v>
      </c>
      <c r="P9" s="258">
        <v>90</v>
      </c>
      <c r="Q9" s="362">
        <v>92.5</v>
      </c>
      <c r="R9" s="260">
        <v>170</v>
      </c>
      <c r="S9" s="262">
        <v>180</v>
      </c>
      <c r="T9" s="262">
        <v>180</v>
      </c>
      <c r="U9" s="264">
        <v>331.17952749999995</v>
      </c>
      <c r="V9" s="265">
        <v>331.17952749999995</v>
      </c>
      <c r="W9" s="257">
        <v>1</v>
      </c>
    </row>
    <row r="10" spans="1:23" ht="15">
      <c r="A10" s="55"/>
      <c r="B10" s="164">
        <v>258132</v>
      </c>
      <c r="C10" s="34" t="s">
        <v>37</v>
      </c>
      <c r="D10" s="56">
        <v>33704</v>
      </c>
      <c r="E10" s="57">
        <v>23</v>
      </c>
      <c r="F10" s="58" t="s">
        <v>39</v>
      </c>
      <c r="G10" s="35" t="s">
        <v>489</v>
      </c>
      <c r="H10" s="35" t="s">
        <v>490</v>
      </c>
      <c r="I10" s="34">
        <v>68.45</v>
      </c>
      <c r="J10" s="59">
        <v>0.762515</v>
      </c>
      <c r="K10" s="267"/>
      <c r="L10" s="236"/>
      <c r="M10" s="236"/>
      <c r="N10" s="236"/>
      <c r="O10" s="259"/>
      <c r="P10" s="259"/>
      <c r="Q10" s="363"/>
      <c r="R10" s="261"/>
      <c r="S10" s="263"/>
      <c r="T10" s="263"/>
      <c r="U10" s="227"/>
      <c r="V10" s="227"/>
      <c r="W10" s="230"/>
    </row>
    <row r="11" spans="1:23" ht="15.75" thickBot="1">
      <c r="A11" s="60"/>
      <c r="B11" s="69">
        <v>372585</v>
      </c>
      <c r="C11" s="67" t="s">
        <v>37</v>
      </c>
      <c r="D11" s="70">
        <v>34512</v>
      </c>
      <c r="E11" s="71">
        <v>20</v>
      </c>
      <c r="F11" s="72" t="s">
        <v>39</v>
      </c>
      <c r="G11" s="73" t="s">
        <v>491</v>
      </c>
      <c r="H11" s="73" t="s">
        <v>492</v>
      </c>
      <c r="I11" s="67">
        <v>67.9</v>
      </c>
      <c r="J11" s="74">
        <v>0.767393</v>
      </c>
      <c r="K11" s="267"/>
      <c r="L11" s="236"/>
      <c r="M11" s="236"/>
      <c r="N11" s="236"/>
      <c r="O11" s="259"/>
      <c r="P11" s="259"/>
      <c r="Q11" s="363"/>
      <c r="R11" s="261"/>
      <c r="S11" s="263"/>
      <c r="T11" s="263"/>
      <c r="U11" s="227"/>
      <c r="V11" s="227"/>
      <c r="W11" s="230"/>
    </row>
    <row r="12" spans="1:23" ht="15">
      <c r="A12" s="48" t="s">
        <v>487</v>
      </c>
      <c r="B12" s="49">
        <v>122826</v>
      </c>
      <c r="C12" s="49" t="s">
        <v>37</v>
      </c>
      <c r="D12" s="78">
        <v>32169</v>
      </c>
      <c r="E12" s="51">
        <v>27</v>
      </c>
      <c r="F12" s="52" t="s">
        <v>38</v>
      </c>
      <c r="G12" s="53" t="s">
        <v>493</v>
      </c>
      <c r="H12" s="53" t="s">
        <v>494</v>
      </c>
      <c r="I12" s="49">
        <v>85.6</v>
      </c>
      <c r="J12" s="54">
        <v>0.655732</v>
      </c>
      <c r="K12" s="232"/>
      <c r="L12" s="235">
        <v>190</v>
      </c>
      <c r="M12" s="235">
        <v>200</v>
      </c>
      <c r="N12" s="235">
        <v>210</v>
      </c>
      <c r="O12" s="241">
        <v>100</v>
      </c>
      <c r="P12" s="248">
        <v>105</v>
      </c>
      <c r="Q12" s="248">
        <v>105</v>
      </c>
      <c r="R12" s="223">
        <v>220</v>
      </c>
      <c r="S12" s="223">
        <v>240</v>
      </c>
      <c r="T12" s="223">
        <v>250</v>
      </c>
      <c r="U12" s="254">
        <v>377.26192000000003</v>
      </c>
      <c r="V12" s="244">
        <v>377.26192000000003</v>
      </c>
      <c r="W12" s="229">
        <v>1</v>
      </c>
    </row>
    <row r="13" spans="1:23" ht="15">
      <c r="A13" s="55"/>
      <c r="B13" s="34">
        <v>323296</v>
      </c>
      <c r="C13" s="34" t="s">
        <v>37</v>
      </c>
      <c r="D13" s="56">
        <v>25620</v>
      </c>
      <c r="E13" s="57">
        <v>45</v>
      </c>
      <c r="F13" s="58" t="s">
        <v>50</v>
      </c>
      <c r="G13" s="35" t="s">
        <v>495</v>
      </c>
      <c r="H13" s="35" t="s">
        <v>496</v>
      </c>
      <c r="I13" s="34">
        <v>67.35</v>
      </c>
      <c r="J13" s="59">
        <v>0.7723920000000001</v>
      </c>
      <c r="K13" s="233"/>
      <c r="L13" s="236"/>
      <c r="M13" s="236"/>
      <c r="N13" s="236"/>
      <c r="O13" s="242"/>
      <c r="P13" s="249"/>
      <c r="Q13" s="249"/>
      <c r="R13" s="224"/>
      <c r="S13" s="224"/>
      <c r="T13" s="224"/>
      <c r="U13" s="255"/>
      <c r="V13" s="227"/>
      <c r="W13" s="230"/>
    </row>
    <row r="14" spans="1:23" ht="15.75" thickBot="1">
      <c r="A14" s="60"/>
      <c r="B14" s="67">
        <v>268933</v>
      </c>
      <c r="C14" s="67" t="s">
        <v>37</v>
      </c>
      <c r="D14" s="79">
        <v>27127</v>
      </c>
      <c r="E14" s="71">
        <v>41</v>
      </c>
      <c r="F14" s="72" t="s">
        <v>50</v>
      </c>
      <c r="G14" s="73" t="s">
        <v>497</v>
      </c>
      <c r="H14" s="73" t="s">
        <v>498</v>
      </c>
      <c r="I14" s="67">
        <v>87.15</v>
      </c>
      <c r="J14" s="74">
        <v>0.6492760000000001</v>
      </c>
      <c r="K14" s="234"/>
      <c r="L14" s="237"/>
      <c r="M14" s="237"/>
      <c r="N14" s="237"/>
      <c r="O14" s="243"/>
      <c r="P14" s="250"/>
      <c r="Q14" s="250"/>
      <c r="R14" s="225"/>
      <c r="S14" s="225"/>
      <c r="T14" s="225"/>
      <c r="U14" s="256"/>
      <c r="V14" s="228"/>
      <c r="W14" s="231"/>
    </row>
    <row r="15" spans="1:23" ht="15">
      <c r="A15" s="48" t="s">
        <v>499</v>
      </c>
      <c r="B15" s="49">
        <v>228686</v>
      </c>
      <c r="C15" s="49" t="s">
        <v>37</v>
      </c>
      <c r="D15" s="50">
        <v>29434</v>
      </c>
      <c r="E15" s="51">
        <v>34</v>
      </c>
      <c r="F15" s="52" t="s">
        <v>38</v>
      </c>
      <c r="G15" s="53" t="s">
        <v>500</v>
      </c>
      <c r="H15" s="53" t="s">
        <v>501</v>
      </c>
      <c r="I15" s="49">
        <v>93.7</v>
      </c>
      <c r="J15" s="54">
        <v>0.625978</v>
      </c>
      <c r="K15" s="232"/>
      <c r="L15" s="235">
        <v>190</v>
      </c>
      <c r="M15" s="235">
        <v>200</v>
      </c>
      <c r="N15" s="235">
        <v>210</v>
      </c>
      <c r="O15" s="248">
        <v>120</v>
      </c>
      <c r="P15" s="241">
        <v>122.5</v>
      </c>
      <c r="Q15" s="248">
        <v>125</v>
      </c>
      <c r="R15" s="223">
        <v>190</v>
      </c>
      <c r="S15" s="223">
        <v>200</v>
      </c>
      <c r="T15" s="223">
        <v>210</v>
      </c>
      <c r="U15" s="226">
        <v>355.48047500000007</v>
      </c>
      <c r="V15" s="244">
        <v>355.48047500000007</v>
      </c>
      <c r="W15" s="229">
        <v>2</v>
      </c>
    </row>
    <row r="16" spans="1:23" ht="15">
      <c r="A16" s="55"/>
      <c r="B16" s="34">
        <v>338799</v>
      </c>
      <c r="C16" s="34" t="s">
        <v>37</v>
      </c>
      <c r="D16" s="56">
        <v>33788</v>
      </c>
      <c r="E16" s="57">
        <v>22</v>
      </c>
      <c r="F16" s="58" t="s">
        <v>39</v>
      </c>
      <c r="G16" s="35" t="s">
        <v>502</v>
      </c>
      <c r="H16" s="35" t="s">
        <v>503</v>
      </c>
      <c r="I16" s="34">
        <v>81</v>
      </c>
      <c r="J16" s="59">
        <v>0.6774260000000001</v>
      </c>
      <c r="K16" s="233"/>
      <c r="L16" s="236"/>
      <c r="M16" s="236"/>
      <c r="N16" s="236"/>
      <c r="O16" s="249"/>
      <c r="P16" s="242"/>
      <c r="Q16" s="249"/>
      <c r="R16" s="224"/>
      <c r="S16" s="224"/>
      <c r="T16" s="224"/>
      <c r="U16" s="227"/>
      <c r="V16" s="227"/>
      <c r="W16" s="230"/>
    </row>
    <row r="17" spans="1:23" ht="15.75" thickBot="1">
      <c r="A17" s="60"/>
      <c r="B17" s="61">
        <v>395702</v>
      </c>
      <c r="C17" s="61" t="s">
        <v>37</v>
      </c>
      <c r="D17" s="62">
        <v>33211</v>
      </c>
      <c r="E17" s="63">
        <v>24</v>
      </c>
      <c r="F17" s="64" t="s">
        <v>38</v>
      </c>
      <c r="G17" s="65" t="s">
        <v>504</v>
      </c>
      <c r="H17" s="65" t="s">
        <v>126</v>
      </c>
      <c r="I17" s="61">
        <v>82.15</v>
      </c>
      <c r="J17" s="66">
        <v>0.671621</v>
      </c>
      <c r="K17" s="234"/>
      <c r="L17" s="237"/>
      <c r="M17" s="237"/>
      <c r="N17" s="237"/>
      <c r="O17" s="250"/>
      <c r="P17" s="243"/>
      <c r="Q17" s="250"/>
      <c r="R17" s="225"/>
      <c r="S17" s="225"/>
      <c r="T17" s="225"/>
      <c r="U17" s="228"/>
      <c r="V17" s="228"/>
      <c r="W17" s="231"/>
    </row>
    <row r="18" spans="1:23" ht="15">
      <c r="A18" s="48" t="s">
        <v>487</v>
      </c>
      <c r="B18" s="49">
        <v>396432</v>
      </c>
      <c r="C18" s="49" t="s">
        <v>37</v>
      </c>
      <c r="D18" s="50">
        <v>32187</v>
      </c>
      <c r="E18" s="51">
        <v>27</v>
      </c>
      <c r="F18" s="52" t="s">
        <v>38</v>
      </c>
      <c r="G18" s="53" t="s">
        <v>505</v>
      </c>
      <c r="H18" s="53" t="s">
        <v>506</v>
      </c>
      <c r="I18" s="49">
        <v>91.2</v>
      </c>
      <c r="J18" s="54">
        <v>0.634167</v>
      </c>
      <c r="K18" s="232"/>
      <c r="L18" s="235">
        <v>132.5</v>
      </c>
      <c r="M18" s="235">
        <v>140</v>
      </c>
      <c r="N18" s="235">
        <v>145</v>
      </c>
      <c r="O18" s="241">
        <v>102.5</v>
      </c>
      <c r="P18" s="248">
        <v>107.5</v>
      </c>
      <c r="Q18" s="248">
        <v>107.5</v>
      </c>
      <c r="R18" s="223">
        <v>167.5</v>
      </c>
      <c r="S18" s="251">
        <v>175</v>
      </c>
      <c r="T18" s="251">
        <v>180</v>
      </c>
      <c r="U18" s="332">
        <v>268.734365</v>
      </c>
      <c r="V18" s="244">
        <v>268.734365</v>
      </c>
      <c r="W18" s="449">
        <v>3</v>
      </c>
    </row>
    <row r="19" spans="1:23" ht="15">
      <c r="A19" s="55"/>
      <c r="B19" s="34">
        <v>386168</v>
      </c>
      <c r="C19" s="34" t="s">
        <v>37</v>
      </c>
      <c r="D19" s="56">
        <v>33299</v>
      </c>
      <c r="E19" s="57">
        <v>24</v>
      </c>
      <c r="F19" s="58" t="s">
        <v>38</v>
      </c>
      <c r="G19" s="35" t="s">
        <v>507</v>
      </c>
      <c r="H19" s="35" t="s">
        <v>508</v>
      </c>
      <c r="I19" s="34">
        <v>84.4</v>
      </c>
      <c r="J19" s="59">
        <v>0.661012</v>
      </c>
      <c r="K19" s="233"/>
      <c r="L19" s="236"/>
      <c r="M19" s="236"/>
      <c r="N19" s="236"/>
      <c r="O19" s="242"/>
      <c r="P19" s="249"/>
      <c r="Q19" s="249"/>
      <c r="R19" s="224"/>
      <c r="S19" s="252"/>
      <c r="T19" s="252"/>
      <c r="U19" s="227"/>
      <c r="V19" s="227"/>
      <c r="W19" s="450"/>
    </row>
    <row r="20" spans="1:23" ht="15.75" thickBot="1">
      <c r="A20" s="60"/>
      <c r="B20" s="61">
        <v>357003</v>
      </c>
      <c r="C20" s="61" t="s">
        <v>37</v>
      </c>
      <c r="D20" s="62">
        <v>30659</v>
      </c>
      <c r="E20" s="63">
        <v>31</v>
      </c>
      <c r="F20" s="64" t="s">
        <v>38</v>
      </c>
      <c r="G20" s="65" t="s">
        <v>509</v>
      </c>
      <c r="H20" s="65" t="s">
        <v>510</v>
      </c>
      <c r="I20" s="61">
        <v>86.75</v>
      </c>
      <c r="J20" s="66">
        <v>0.650904</v>
      </c>
      <c r="K20" s="234"/>
      <c r="L20" s="237"/>
      <c r="M20" s="237"/>
      <c r="N20" s="237"/>
      <c r="O20" s="243"/>
      <c r="P20" s="250"/>
      <c r="Q20" s="250"/>
      <c r="R20" s="225"/>
      <c r="S20" s="253"/>
      <c r="T20" s="253"/>
      <c r="U20" s="227"/>
      <c r="V20" s="228"/>
      <c r="W20" s="451"/>
    </row>
    <row r="21" spans="1:23" ht="15">
      <c r="A21" s="48" t="s">
        <v>511</v>
      </c>
      <c r="B21" s="49">
        <v>107958</v>
      </c>
      <c r="C21" s="49" t="s">
        <v>37</v>
      </c>
      <c r="D21" s="50">
        <v>24477</v>
      </c>
      <c r="E21" s="51">
        <v>48</v>
      </c>
      <c r="F21" s="52" t="s">
        <v>50</v>
      </c>
      <c r="G21" s="53" t="s">
        <v>512</v>
      </c>
      <c r="H21" s="53" t="s">
        <v>496</v>
      </c>
      <c r="I21" s="49">
        <v>77.85</v>
      </c>
      <c r="J21" s="54">
        <v>0.69479</v>
      </c>
      <c r="K21" s="232"/>
      <c r="L21" s="235">
        <v>180</v>
      </c>
      <c r="M21" s="235">
        <v>190</v>
      </c>
      <c r="N21" s="238">
        <v>200</v>
      </c>
      <c r="O21" s="241">
        <v>115</v>
      </c>
      <c r="P21" s="248">
        <v>120</v>
      </c>
      <c r="Q21" s="248">
        <v>120</v>
      </c>
      <c r="R21" s="223">
        <v>180</v>
      </c>
      <c r="S21" s="223">
        <v>190</v>
      </c>
      <c r="T21" s="251">
        <v>200</v>
      </c>
      <c r="U21" s="254">
        <v>349.35563</v>
      </c>
      <c r="V21" s="244">
        <v>349.35563</v>
      </c>
      <c r="W21" s="229">
        <v>1</v>
      </c>
    </row>
    <row r="22" spans="1:23" ht="15">
      <c r="A22" s="55"/>
      <c r="B22" s="34">
        <v>305113</v>
      </c>
      <c r="C22" s="34" t="s">
        <v>37</v>
      </c>
      <c r="D22" s="56">
        <v>25262</v>
      </c>
      <c r="E22" s="57">
        <v>46</v>
      </c>
      <c r="F22" s="58" t="s">
        <v>50</v>
      </c>
      <c r="G22" s="35" t="s">
        <v>513</v>
      </c>
      <c r="H22" s="35" t="s">
        <v>461</v>
      </c>
      <c r="I22" s="34">
        <v>74.1</v>
      </c>
      <c r="J22" s="59">
        <v>0.718626</v>
      </c>
      <c r="K22" s="233"/>
      <c r="L22" s="236"/>
      <c r="M22" s="236"/>
      <c r="N22" s="239"/>
      <c r="O22" s="242"/>
      <c r="P22" s="249"/>
      <c r="Q22" s="249"/>
      <c r="R22" s="224"/>
      <c r="S22" s="224"/>
      <c r="T22" s="252"/>
      <c r="U22" s="255"/>
      <c r="V22" s="227"/>
      <c r="W22" s="230"/>
    </row>
    <row r="23" spans="1:23" ht="15.75" thickBot="1">
      <c r="A23" s="60"/>
      <c r="B23" s="61">
        <v>61460</v>
      </c>
      <c r="C23" s="61" t="s">
        <v>37</v>
      </c>
      <c r="D23" s="62">
        <v>21629</v>
      </c>
      <c r="E23" s="63">
        <v>56</v>
      </c>
      <c r="F23" s="64" t="s">
        <v>51</v>
      </c>
      <c r="G23" s="65" t="s">
        <v>514</v>
      </c>
      <c r="H23" s="65" t="s">
        <v>515</v>
      </c>
      <c r="I23" s="61">
        <v>75.55</v>
      </c>
      <c r="J23" s="66">
        <v>0.708966</v>
      </c>
      <c r="K23" s="234"/>
      <c r="L23" s="237"/>
      <c r="M23" s="237"/>
      <c r="N23" s="240"/>
      <c r="O23" s="243"/>
      <c r="P23" s="250"/>
      <c r="Q23" s="250"/>
      <c r="R23" s="225"/>
      <c r="S23" s="225"/>
      <c r="T23" s="253"/>
      <c r="U23" s="256"/>
      <c r="V23" s="228"/>
      <c r="W23" s="231"/>
    </row>
    <row r="24" spans="1:23" ht="15" customHeight="1">
      <c r="A24" s="80"/>
      <c r="B24" s="80"/>
      <c r="C24" s="80"/>
      <c r="D24" s="80"/>
      <c r="E24" s="85"/>
      <c r="F24" s="85"/>
      <c r="G24" s="80"/>
      <c r="H24" s="86"/>
      <c r="I24" s="87"/>
      <c r="J24" s="88"/>
      <c r="K24" s="38"/>
      <c r="L24" s="38"/>
      <c r="M24" s="38"/>
      <c r="N24" s="38"/>
      <c r="O24" s="38"/>
      <c r="P24" s="38"/>
      <c r="Q24" s="38"/>
      <c r="R24" s="38"/>
      <c r="S24" s="89"/>
      <c r="T24" s="89"/>
      <c r="U24" s="314"/>
      <c r="V24" s="315"/>
      <c r="W24" s="38"/>
    </row>
    <row r="25" spans="1:23" ht="15">
      <c r="A25" s="316" t="s">
        <v>104</v>
      </c>
      <c r="B25" s="317"/>
      <c r="C25" s="90"/>
      <c r="D25" s="90"/>
      <c r="E25" s="91"/>
      <c r="F25" s="91"/>
      <c r="G25" s="92"/>
      <c r="H25" s="93" t="s">
        <v>105</v>
      </c>
      <c r="I25" s="94"/>
      <c r="J25" s="95"/>
      <c r="K25" s="318" t="s">
        <v>106</v>
      </c>
      <c r="L25" s="319"/>
      <c r="M25" s="319"/>
      <c r="N25" s="320"/>
      <c r="O25" s="321" t="s">
        <v>107</v>
      </c>
      <c r="P25" s="322"/>
      <c r="Q25" s="323"/>
      <c r="R25" s="318" t="s">
        <v>108</v>
      </c>
      <c r="S25" s="319"/>
      <c r="T25" s="320"/>
      <c r="U25" s="314"/>
      <c r="V25" s="315"/>
      <c r="W25" s="98"/>
    </row>
    <row r="26" spans="1:23" ht="15">
      <c r="A26" s="324"/>
      <c r="B26" s="325"/>
      <c r="C26" s="325"/>
      <c r="D26" s="325"/>
      <c r="E26" s="325"/>
      <c r="F26" s="325"/>
      <c r="G26" s="326"/>
      <c r="H26" s="327" t="s">
        <v>516</v>
      </c>
      <c r="I26" s="328"/>
      <c r="J26" s="329"/>
      <c r="K26" s="404" t="s">
        <v>517</v>
      </c>
      <c r="L26" s="330"/>
      <c r="M26" s="330"/>
      <c r="N26" s="331"/>
      <c r="O26" s="333" t="s">
        <v>518</v>
      </c>
      <c r="P26" s="334"/>
      <c r="Q26" s="335"/>
      <c r="R26" s="336" t="s">
        <v>519</v>
      </c>
      <c r="S26" s="337"/>
      <c r="T26" s="338"/>
      <c r="U26" s="314"/>
      <c r="V26" s="315"/>
      <c r="W26" s="98"/>
    </row>
    <row r="27" spans="1:10" ht="1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">
      <c r="A28" s="80"/>
      <c r="B28" s="80"/>
      <c r="C28" s="80"/>
      <c r="D28" s="80"/>
      <c r="E28" s="80"/>
      <c r="F28" s="80"/>
      <c r="G28" s="80"/>
      <c r="H28" s="80"/>
      <c r="I28" s="80"/>
      <c r="J28" s="80"/>
    </row>
  </sheetData>
  <sheetProtection/>
  <mergeCells count="97">
    <mergeCell ref="O26:Q26"/>
    <mergeCell ref="R26:T26"/>
    <mergeCell ref="W21:W23"/>
    <mergeCell ref="U24:U26"/>
    <mergeCell ref="V24:V26"/>
    <mergeCell ref="A25:B25"/>
    <mergeCell ref="K25:N25"/>
    <mergeCell ref="O25:Q25"/>
    <mergeCell ref="R25:T25"/>
    <mergeCell ref="A26:G26"/>
    <mergeCell ref="H26:J26"/>
    <mergeCell ref="K26:N26"/>
    <mergeCell ref="Q21:Q23"/>
    <mergeCell ref="R21:R23"/>
    <mergeCell ref="S21:S23"/>
    <mergeCell ref="T21:T23"/>
    <mergeCell ref="K21:K23"/>
    <mergeCell ref="L21:L23"/>
    <mergeCell ref="M21:M23"/>
    <mergeCell ref="N21:N23"/>
    <mergeCell ref="U21:U23"/>
    <mergeCell ref="V21:V23"/>
    <mergeCell ref="T18:T20"/>
    <mergeCell ref="U18:U20"/>
    <mergeCell ref="V18:V20"/>
    <mergeCell ref="W18:W20"/>
    <mergeCell ref="O21:O23"/>
    <mergeCell ref="P21:P23"/>
    <mergeCell ref="W15:W17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Q15:Q17"/>
    <mergeCell ref="R15:R17"/>
    <mergeCell ref="S15:S17"/>
    <mergeCell ref="T15:T17"/>
    <mergeCell ref="U15:U17"/>
    <mergeCell ref="V15:V17"/>
    <mergeCell ref="T12:T14"/>
    <mergeCell ref="U12:U14"/>
    <mergeCell ref="V12:V14"/>
    <mergeCell ref="W12:W14"/>
    <mergeCell ref="S12:S14"/>
    <mergeCell ref="K15:K17"/>
    <mergeCell ref="L15:L17"/>
    <mergeCell ref="M15:M17"/>
    <mergeCell ref="N15:N17"/>
    <mergeCell ref="O15:O17"/>
    <mergeCell ref="P15:P17"/>
    <mergeCell ref="K12:K14"/>
    <mergeCell ref="L12:L14"/>
    <mergeCell ref="M12:M14"/>
    <mergeCell ref="N12:N14"/>
    <mergeCell ref="O12:O14"/>
    <mergeCell ref="P12:P14"/>
    <mergeCell ref="R9:R11"/>
    <mergeCell ref="Q9:Q11"/>
    <mergeCell ref="Q12:Q14"/>
    <mergeCell ref="R12:R14"/>
    <mergeCell ref="S9:S11"/>
    <mergeCell ref="T9:T11"/>
    <mergeCell ref="U9:U11"/>
    <mergeCell ref="V9:V11"/>
    <mergeCell ref="W9:W11"/>
    <mergeCell ref="U7:U8"/>
    <mergeCell ref="V7:V8"/>
    <mergeCell ref="W7:W8"/>
    <mergeCell ref="K9:K11"/>
    <mergeCell ref="L9:L11"/>
    <mergeCell ref="M9:M11"/>
    <mergeCell ref="N9:N11"/>
    <mergeCell ref="O9:O11"/>
    <mergeCell ref="P9:P11"/>
    <mergeCell ref="G7:G8"/>
    <mergeCell ref="H7:H8"/>
    <mergeCell ref="I7:I8"/>
    <mergeCell ref="J7:J8"/>
    <mergeCell ref="K7:K8"/>
    <mergeCell ref="R7:T7"/>
    <mergeCell ref="A7:A8"/>
    <mergeCell ref="B7:B8"/>
    <mergeCell ref="C7:C8"/>
    <mergeCell ref="D7:D8"/>
    <mergeCell ref="E7:E8"/>
    <mergeCell ref="F7:F8"/>
    <mergeCell ref="H1:N3"/>
    <mergeCell ref="A2:C2"/>
    <mergeCell ref="A3:C3"/>
    <mergeCell ref="F5:G5"/>
    <mergeCell ref="I5:N5"/>
    <mergeCell ref="S5:T5"/>
  </mergeCells>
  <conditionalFormatting sqref="I24 I6">
    <cfRule type="cellIs" priority="5" dxfId="328" operator="equal" stopIfTrue="1">
      <formula>FALSE</formula>
    </cfRule>
  </conditionalFormatting>
  <conditionalFormatting sqref="F9:F23">
    <cfRule type="cellIs" priority="4" dxfId="3" operator="equal" stopIfTrue="1">
      <formula>"interdit"</formula>
    </cfRule>
  </conditionalFormatting>
  <conditionalFormatting sqref="G9:G23">
    <cfRule type="expression" priority="1" dxfId="329" stopIfTrue="1">
      <formula>RIGHT(G9,LEN("'HM'"))="'HM'"</formula>
    </cfRule>
    <cfRule type="expression" priority="2" dxfId="329" stopIfTrue="1">
      <formula>RIGHT(G9,LEN("'HM'"))="'HM'"</formula>
    </cfRule>
    <cfRule type="expression" priority="3" dxfId="329" stopIfTrue="1">
      <formula>RIGHT(G9,LEN("'HM'"))="'HM'"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0.8515625" style="0" bestFit="1" customWidth="1"/>
    <col min="2" max="2" width="8.8515625" style="0" customWidth="1"/>
    <col min="3" max="3" width="4.7109375" style="0" customWidth="1"/>
    <col min="4" max="4" width="7.421875" style="0" customWidth="1"/>
    <col min="5" max="5" width="5.7109375" style="0" customWidth="1"/>
    <col min="6" max="6" width="12.00390625" style="0" customWidth="1"/>
    <col min="7" max="7" width="12.7109375" style="0" bestFit="1" customWidth="1"/>
    <col min="8" max="8" width="13.00390625" style="0" bestFit="1" customWidth="1"/>
    <col min="9" max="10" width="8.7109375" style="0" customWidth="1"/>
    <col min="11" max="11" width="4.7109375" style="0" customWidth="1"/>
    <col min="12" max="12" width="4.28125" style="0" bestFit="1" customWidth="1"/>
    <col min="13" max="13" width="8.00390625" style="0" bestFit="1" customWidth="1"/>
    <col min="14" max="14" width="4.28125" style="0" bestFit="1" customWidth="1"/>
    <col min="15" max="16" width="5.421875" style="0" bestFit="1" customWidth="1"/>
    <col min="17" max="17" width="6.57421875" style="0" bestFit="1" customWidth="1"/>
    <col min="18" max="18" width="5.7109375" style="0" bestFit="1" customWidth="1"/>
    <col min="19" max="19" width="4.28125" style="0" bestFit="1" customWidth="1"/>
    <col min="20" max="20" width="6.57421875" style="0" bestFit="1" customWidth="1"/>
    <col min="21" max="21" width="11.8515625" style="0" customWidth="1"/>
    <col min="22" max="22" width="12.7109375" style="0" customWidth="1"/>
    <col min="23" max="23" width="7.00390625" style="0" customWidth="1"/>
  </cols>
  <sheetData>
    <row r="1" spans="1:23" ht="18" customHeight="1">
      <c r="A1" s="17" t="s">
        <v>22</v>
      </c>
      <c r="B1" s="139"/>
      <c r="C1" s="139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7.25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546</v>
      </c>
      <c r="G5" s="287"/>
      <c r="H5" s="42" t="s">
        <v>54</v>
      </c>
      <c r="I5" s="286" t="s">
        <v>18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452">
        <v>42120</v>
      </c>
      <c r="T5" s="453"/>
      <c r="U5" s="45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163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342" t="s">
        <v>547</v>
      </c>
      <c r="B9" s="34">
        <v>191126</v>
      </c>
      <c r="C9" s="34" t="s">
        <v>142</v>
      </c>
      <c r="D9" s="102">
        <v>29118</v>
      </c>
      <c r="E9" s="103">
        <v>35</v>
      </c>
      <c r="F9" s="104" t="s">
        <v>38</v>
      </c>
      <c r="G9" s="35" t="s">
        <v>548</v>
      </c>
      <c r="H9" s="35" t="s">
        <v>549</v>
      </c>
      <c r="I9" s="34">
        <v>51.7</v>
      </c>
      <c r="J9" s="125">
        <v>1.252216</v>
      </c>
      <c r="K9" s="266"/>
      <c r="L9" s="268">
        <v>85</v>
      </c>
      <c r="M9" s="268">
        <v>87.5</v>
      </c>
      <c r="N9" s="269">
        <v>90</v>
      </c>
      <c r="O9" s="258">
        <v>55</v>
      </c>
      <c r="P9" s="258">
        <v>60</v>
      </c>
      <c r="Q9" s="362">
        <v>62.5</v>
      </c>
      <c r="R9" s="260">
        <v>100</v>
      </c>
      <c r="S9" s="260">
        <v>105</v>
      </c>
      <c r="T9" s="454"/>
      <c r="U9" s="264">
        <v>325.46524999999997</v>
      </c>
      <c r="V9" s="265">
        <v>325.46524999999997</v>
      </c>
      <c r="W9" s="257"/>
    </row>
    <row r="10" spans="1:23" ht="15">
      <c r="A10" s="343"/>
      <c r="B10" s="34">
        <v>36479</v>
      </c>
      <c r="C10" s="34" t="s">
        <v>142</v>
      </c>
      <c r="D10" s="102">
        <v>29894</v>
      </c>
      <c r="E10" s="103">
        <v>33</v>
      </c>
      <c r="F10" s="104" t="s">
        <v>38</v>
      </c>
      <c r="G10" s="35" t="s">
        <v>550</v>
      </c>
      <c r="H10" s="35" t="s">
        <v>551</v>
      </c>
      <c r="I10" s="34">
        <v>53.1</v>
      </c>
      <c r="J10" s="125">
        <v>1.226564</v>
      </c>
      <c r="K10" s="267"/>
      <c r="L10" s="236"/>
      <c r="M10" s="236"/>
      <c r="N10" s="239"/>
      <c r="O10" s="259"/>
      <c r="P10" s="259"/>
      <c r="Q10" s="363"/>
      <c r="R10" s="261"/>
      <c r="S10" s="261"/>
      <c r="T10" s="261"/>
      <c r="U10" s="227"/>
      <c r="V10" s="227"/>
      <c r="W10" s="230"/>
    </row>
    <row r="11" spans="1:23" ht="15.75" thickBot="1">
      <c r="A11" s="344"/>
      <c r="B11" s="69">
        <v>299299</v>
      </c>
      <c r="C11" s="67" t="s">
        <v>142</v>
      </c>
      <c r="D11" s="105">
        <v>23936</v>
      </c>
      <c r="E11" s="106">
        <v>49</v>
      </c>
      <c r="F11" s="107" t="s">
        <v>51</v>
      </c>
      <c r="G11" s="73" t="s">
        <v>552</v>
      </c>
      <c r="H11" s="73" t="s">
        <v>553</v>
      </c>
      <c r="I11" s="67">
        <v>46.5</v>
      </c>
      <c r="J11" s="126">
        <v>1.355262</v>
      </c>
      <c r="K11" s="267"/>
      <c r="L11" s="236"/>
      <c r="M11" s="236"/>
      <c r="N11" s="239"/>
      <c r="O11" s="259"/>
      <c r="P11" s="259"/>
      <c r="Q11" s="363"/>
      <c r="R11" s="261"/>
      <c r="S11" s="261"/>
      <c r="T11" s="261"/>
      <c r="U11" s="227"/>
      <c r="V11" s="227"/>
      <c r="W11" s="230"/>
    </row>
    <row r="12" spans="1:23" ht="15">
      <c r="A12" s="345" t="s">
        <v>554</v>
      </c>
      <c r="B12" s="49">
        <v>374376</v>
      </c>
      <c r="C12" s="49" t="s">
        <v>37</v>
      </c>
      <c r="D12" s="108">
        <v>23914</v>
      </c>
      <c r="E12" s="109">
        <v>49</v>
      </c>
      <c r="F12" s="110" t="s">
        <v>51</v>
      </c>
      <c r="G12" s="53" t="s">
        <v>555</v>
      </c>
      <c r="H12" s="53" t="s">
        <v>556</v>
      </c>
      <c r="I12" s="49">
        <v>68.35</v>
      </c>
      <c r="J12" s="127">
        <v>0.763393</v>
      </c>
      <c r="K12" s="232"/>
      <c r="L12" s="235">
        <v>115</v>
      </c>
      <c r="M12" s="238">
        <v>120</v>
      </c>
      <c r="N12" s="235">
        <v>130</v>
      </c>
      <c r="O12" s="241">
        <v>47.5</v>
      </c>
      <c r="P12" s="241">
        <v>50</v>
      </c>
      <c r="Q12" s="241">
        <v>52.5</v>
      </c>
      <c r="R12" s="223">
        <v>125</v>
      </c>
      <c r="S12" s="223">
        <v>130</v>
      </c>
      <c r="T12" s="223">
        <v>135</v>
      </c>
      <c r="U12" s="254">
        <v>261.13043500000003</v>
      </c>
      <c r="V12" s="244">
        <v>261.13043500000003</v>
      </c>
      <c r="W12" s="229"/>
    </row>
    <row r="13" spans="1:23" ht="15">
      <c r="A13" s="343"/>
      <c r="B13" s="34">
        <v>10490</v>
      </c>
      <c r="C13" s="34" t="s">
        <v>142</v>
      </c>
      <c r="D13" s="102">
        <v>23655</v>
      </c>
      <c r="E13" s="103">
        <v>50</v>
      </c>
      <c r="F13" s="104" t="s">
        <v>51</v>
      </c>
      <c r="G13" s="35" t="s">
        <v>557</v>
      </c>
      <c r="H13" s="35" t="s">
        <v>558</v>
      </c>
      <c r="I13" s="34">
        <v>52.45</v>
      </c>
      <c r="J13" s="125">
        <v>1.238352</v>
      </c>
      <c r="K13" s="233"/>
      <c r="L13" s="236"/>
      <c r="M13" s="239"/>
      <c r="N13" s="236"/>
      <c r="O13" s="242"/>
      <c r="P13" s="242"/>
      <c r="Q13" s="242"/>
      <c r="R13" s="224"/>
      <c r="S13" s="224"/>
      <c r="T13" s="224"/>
      <c r="U13" s="255"/>
      <c r="V13" s="227"/>
      <c r="W13" s="230"/>
    </row>
    <row r="14" spans="1:23" ht="15.75" thickBot="1">
      <c r="A14" s="344"/>
      <c r="B14" s="67">
        <v>203586</v>
      </c>
      <c r="C14" s="67" t="s">
        <v>37</v>
      </c>
      <c r="D14" s="111">
        <v>23849</v>
      </c>
      <c r="E14" s="106">
        <v>50</v>
      </c>
      <c r="F14" s="107" t="s">
        <v>51</v>
      </c>
      <c r="G14" s="73" t="s">
        <v>559</v>
      </c>
      <c r="H14" s="73" t="s">
        <v>437</v>
      </c>
      <c r="I14" s="67">
        <v>74.25</v>
      </c>
      <c r="J14" s="126">
        <v>0.717599</v>
      </c>
      <c r="K14" s="234"/>
      <c r="L14" s="237"/>
      <c r="M14" s="240"/>
      <c r="N14" s="237"/>
      <c r="O14" s="243"/>
      <c r="P14" s="243"/>
      <c r="Q14" s="243"/>
      <c r="R14" s="225"/>
      <c r="S14" s="225"/>
      <c r="T14" s="225"/>
      <c r="U14" s="256"/>
      <c r="V14" s="228"/>
      <c r="W14" s="231"/>
    </row>
    <row r="15" spans="1:23" ht="15">
      <c r="A15" s="345" t="s">
        <v>560</v>
      </c>
      <c r="B15" s="49">
        <v>205019</v>
      </c>
      <c r="C15" s="49" t="s">
        <v>37</v>
      </c>
      <c r="D15" s="112">
        <v>26395</v>
      </c>
      <c r="E15" s="109">
        <v>43</v>
      </c>
      <c r="F15" s="110" t="s">
        <v>50</v>
      </c>
      <c r="G15" s="53" t="s">
        <v>561</v>
      </c>
      <c r="H15" s="53" t="s">
        <v>562</v>
      </c>
      <c r="I15" s="49">
        <v>120.95</v>
      </c>
      <c r="J15" s="127">
        <v>0.5738840000000001</v>
      </c>
      <c r="K15" s="232"/>
      <c r="L15" s="235">
        <v>230</v>
      </c>
      <c r="M15" s="235">
        <v>240</v>
      </c>
      <c r="N15" s="238">
        <v>245</v>
      </c>
      <c r="O15" s="241">
        <v>150</v>
      </c>
      <c r="P15" s="241">
        <v>170</v>
      </c>
      <c r="Q15" s="241">
        <v>180</v>
      </c>
      <c r="R15" s="223">
        <v>160</v>
      </c>
      <c r="S15" s="251">
        <v>170</v>
      </c>
      <c r="T15" s="251">
        <v>170</v>
      </c>
      <c r="U15" s="332">
        <v>377.82618</v>
      </c>
      <c r="V15" s="244">
        <v>377.82618</v>
      </c>
      <c r="W15" s="229"/>
    </row>
    <row r="16" spans="1:23" ht="15">
      <c r="A16" s="343"/>
      <c r="B16" s="34">
        <v>6603</v>
      </c>
      <c r="C16" s="34" t="s">
        <v>37</v>
      </c>
      <c r="D16" s="102">
        <v>25022</v>
      </c>
      <c r="E16" s="103">
        <v>46</v>
      </c>
      <c r="F16" s="104" t="s">
        <v>50</v>
      </c>
      <c r="G16" s="35" t="s">
        <v>563</v>
      </c>
      <c r="H16" s="35" t="s">
        <v>406</v>
      </c>
      <c r="I16" s="34">
        <v>96</v>
      </c>
      <c r="J16" s="125">
        <v>0.619125</v>
      </c>
      <c r="K16" s="233"/>
      <c r="L16" s="236"/>
      <c r="M16" s="236"/>
      <c r="N16" s="239"/>
      <c r="O16" s="242"/>
      <c r="P16" s="242"/>
      <c r="Q16" s="242"/>
      <c r="R16" s="224"/>
      <c r="S16" s="252"/>
      <c r="T16" s="252"/>
      <c r="U16" s="227"/>
      <c r="V16" s="227"/>
      <c r="W16" s="230"/>
    </row>
    <row r="17" spans="1:23" ht="15.75" thickBot="1">
      <c r="A17" s="344"/>
      <c r="B17" s="61">
        <v>84168</v>
      </c>
      <c r="C17" s="61" t="s">
        <v>37</v>
      </c>
      <c r="D17" s="113">
        <v>21505</v>
      </c>
      <c r="E17" s="114">
        <v>56</v>
      </c>
      <c r="F17" s="115" t="s">
        <v>51</v>
      </c>
      <c r="G17" s="65" t="s">
        <v>564</v>
      </c>
      <c r="H17" s="65" t="s">
        <v>565</v>
      </c>
      <c r="I17" s="61">
        <v>64.15</v>
      </c>
      <c r="J17" s="128">
        <v>0.804072</v>
      </c>
      <c r="K17" s="234"/>
      <c r="L17" s="237"/>
      <c r="M17" s="237"/>
      <c r="N17" s="240"/>
      <c r="O17" s="243"/>
      <c r="P17" s="243"/>
      <c r="Q17" s="243"/>
      <c r="R17" s="225"/>
      <c r="S17" s="253"/>
      <c r="T17" s="253"/>
      <c r="U17" s="227"/>
      <c r="V17" s="228"/>
      <c r="W17" s="231"/>
    </row>
    <row r="18" spans="1:23" ht="15">
      <c r="A18" s="345" t="s">
        <v>547</v>
      </c>
      <c r="B18" s="49">
        <v>331725</v>
      </c>
      <c r="C18" s="49" t="s">
        <v>37</v>
      </c>
      <c r="D18" s="112">
        <v>34259</v>
      </c>
      <c r="E18" s="109">
        <v>21</v>
      </c>
      <c r="F18" s="110" t="s">
        <v>39</v>
      </c>
      <c r="G18" s="53" t="s">
        <v>566</v>
      </c>
      <c r="H18" s="53" t="s">
        <v>567</v>
      </c>
      <c r="I18" s="49">
        <v>80.9</v>
      </c>
      <c r="J18" s="127">
        <v>0.677944</v>
      </c>
      <c r="K18" s="232"/>
      <c r="L18" s="235">
        <v>175</v>
      </c>
      <c r="M18" s="235">
        <v>185</v>
      </c>
      <c r="N18" s="238">
        <v>200</v>
      </c>
      <c r="O18" s="241">
        <v>82.5</v>
      </c>
      <c r="P18" s="241">
        <v>87.5</v>
      </c>
      <c r="Q18" s="241">
        <v>92.5</v>
      </c>
      <c r="R18" s="223">
        <v>155</v>
      </c>
      <c r="S18" s="251">
        <v>165</v>
      </c>
      <c r="T18" s="251">
        <v>165</v>
      </c>
      <c r="U18" s="254">
        <v>316.385375</v>
      </c>
      <c r="V18" s="244">
        <v>316.385375</v>
      </c>
      <c r="W18" s="229"/>
    </row>
    <row r="19" spans="1:23" ht="15">
      <c r="A19" s="343"/>
      <c r="B19" s="34">
        <v>325866</v>
      </c>
      <c r="C19" s="34" t="s">
        <v>37</v>
      </c>
      <c r="D19" s="102">
        <v>35630</v>
      </c>
      <c r="E19" s="103">
        <v>17</v>
      </c>
      <c r="F19" s="104" t="s">
        <v>171</v>
      </c>
      <c r="G19" s="35" t="s">
        <v>568</v>
      </c>
      <c r="H19" s="35" t="s">
        <v>569</v>
      </c>
      <c r="I19" s="34">
        <v>72</v>
      </c>
      <c r="J19" s="125">
        <v>0.733708</v>
      </c>
      <c r="K19" s="233"/>
      <c r="L19" s="236"/>
      <c r="M19" s="236"/>
      <c r="N19" s="239"/>
      <c r="O19" s="242"/>
      <c r="P19" s="242"/>
      <c r="Q19" s="242"/>
      <c r="R19" s="224"/>
      <c r="S19" s="252"/>
      <c r="T19" s="252"/>
      <c r="U19" s="255"/>
      <c r="V19" s="227"/>
      <c r="W19" s="230"/>
    </row>
    <row r="20" spans="1:23" ht="15.75" thickBot="1">
      <c r="A20" s="344"/>
      <c r="B20" s="61">
        <v>326807</v>
      </c>
      <c r="C20" s="61" t="s">
        <v>37</v>
      </c>
      <c r="D20" s="113">
        <v>34300</v>
      </c>
      <c r="E20" s="114">
        <v>21</v>
      </c>
      <c r="F20" s="115" t="s">
        <v>39</v>
      </c>
      <c r="G20" s="65" t="s">
        <v>570</v>
      </c>
      <c r="H20" s="65" t="s">
        <v>567</v>
      </c>
      <c r="I20" s="61">
        <v>65.1</v>
      </c>
      <c r="J20" s="128">
        <v>0.7941790000000001</v>
      </c>
      <c r="K20" s="234"/>
      <c r="L20" s="237"/>
      <c r="M20" s="237"/>
      <c r="N20" s="240"/>
      <c r="O20" s="243"/>
      <c r="P20" s="243"/>
      <c r="Q20" s="243"/>
      <c r="R20" s="225"/>
      <c r="S20" s="253"/>
      <c r="T20" s="253"/>
      <c r="U20" s="256"/>
      <c r="V20" s="228"/>
      <c r="W20" s="231"/>
    </row>
    <row r="21" spans="1:23" ht="15">
      <c r="A21" s="345" t="s">
        <v>547</v>
      </c>
      <c r="B21" s="34">
        <v>325343</v>
      </c>
      <c r="C21" s="34" t="s">
        <v>37</v>
      </c>
      <c r="D21" s="111">
        <v>22377</v>
      </c>
      <c r="E21" s="109">
        <v>54</v>
      </c>
      <c r="F21" s="110" t="s">
        <v>51</v>
      </c>
      <c r="G21" s="35" t="s">
        <v>571</v>
      </c>
      <c r="H21" s="35" t="s">
        <v>572</v>
      </c>
      <c r="I21" s="34">
        <v>92.3</v>
      </c>
      <c r="J21" s="127">
        <v>0.630465</v>
      </c>
      <c r="K21" s="232"/>
      <c r="L21" s="235">
        <v>175</v>
      </c>
      <c r="M21" s="235">
        <v>185</v>
      </c>
      <c r="N21" s="238">
        <v>190</v>
      </c>
      <c r="O21" s="248">
        <v>135</v>
      </c>
      <c r="P21" s="241">
        <v>135</v>
      </c>
      <c r="Q21" s="241">
        <v>140</v>
      </c>
      <c r="R21" s="223">
        <v>175</v>
      </c>
      <c r="S21" s="223">
        <v>185</v>
      </c>
      <c r="T21" s="251">
        <v>190</v>
      </c>
      <c r="U21" s="332">
        <v>341.46378000000004</v>
      </c>
      <c r="V21" s="244">
        <v>341.46378000000004</v>
      </c>
      <c r="W21" s="229"/>
    </row>
    <row r="22" spans="1:23" ht="15">
      <c r="A22" s="343"/>
      <c r="B22" s="116">
        <v>325583</v>
      </c>
      <c r="C22" s="116" t="s">
        <v>37</v>
      </c>
      <c r="D22" s="102">
        <v>19631</v>
      </c>
      <c r="E22" s="103">
        <v>61</v>
      </c>
      <c r="F22" s="104" t="s">
        <v>116</v>
      </c>
      <c r="G22" s="119" t="s">
        <v>573</v>
      </c>
      <c r="H22" s="119" t="s">
        <v>539</v>
      </c>
      <c r="I22" s="116">
        <v>92.65</v>
      </c>
      <c r="J22" s="125">
        <v>0.62932</v>
      </c>
      <c r="K22" s="233"/>
      <c r="L22" s="236"/>
      <c r="M22" s="236"/>
      <c r="N22" s="239"/>
      <c r="O22" s="249"/>
      <c r="P22" s="242"/>
      <c r="Q22" s="242"/>
      <c r="R22" s="224"/>
      <c r="S22" s="224"/>
      <c r="T22" s="252"/>
      <c r="U22" s="227"/>
      <c r="V22" s="227"/>
      <c r="W22" s="230"/>
    </row>
    <row r="23" spans="1:23" ht="15.75" thickBot="1">
      <c r="A23" s="344"/>
      <c r="B23" s="130">
        <v>239408</v>
      </c>
      <c r="C23" s="61" t="s">
        <v>37</v>
      </c>
      <c r="D23" s="113">
        <v>26086</v>
      </c>
      <c r="E23" s="114">
        <v>43</v>
      </c>
      <c r="F23" s="115" t="s">
        <v>50</v>
      </c>
      <c r="G23" s="65" t="s">
        <v>574</v>
      </c>
      <c r="H23" s="65" t="s">
        <v>400</v>
      </c>
      <c r="I23" s="131">
        <v>71.3</v>
      </c>
      <c r="J23" s="128">
        <v>0.739043</v>
      </c>
      <c r="K23" s="234"/>
      <c r="L23" s="237"/>
      <c r="M23" s="237"/>
      <c r="N23" s="240"/>
      <c r="O23" s="250"/>
      <c r="P23" s="243"/>
      <c r="Q23" s="243"/>
      <c r="R23" s="225"/>
      <c r="S23" s="225"/>
      <c r="T23" s="253"/>
      <c r="U23" s="227"/>
      <c r="V23" s="228"/>
      <c r="W23" s="231"/>
    </row>
    <row r="24" spans="1:23" ht="15">
      <c r="A24" s="345" t="s">
        <v>575</v>
      </c>
      <c r="B24" s="132">
        <v>377637</v>
      </c>
      <c r="C24" s="49" t="s">
        <v>37</v>
      </c>
      <c r="D24" s="112">
        <v>31560</v>
      </c>
      <c r="E24" s="109">
        <v>28</v>
      </c>
      <c r="F24" s="110" t="s">
        <v>38</v>
      </c>
      <c r="G24" s="53" t="s">
        <v>576</v>
      </c>
      <c r="H24" s="53" t="s">
        <v>577</v>
      </c>
      <c r="I24" s="133">
        <v>80</v>
      </c>
      <c r="J24" s="127">
        <v>0.6826990000000001</v>
      </c>
      <c r="K24" s="232"/>
      <c r="L24" s="235">
        <v>120</v>
      </c>
      <c r="M24" s="235">
        <v>130</v>
      </c>
      <c r="N24" s="235">
        <v>140</v>
      </c>
      <c r="O24" s="241">
        <v>115</v>
      </c>
      <c r="P24" s="241">
        <v>120</v>
      </c>
      <c r="Q24" s="248">
        <v>122.5</v>
      </c>
      <c r="R24" s="223">
        <v>155</v>
      </c>
      <c r="S24" s="223">
        <v>165</v>
      </c>
      <c r="T24" s="251">
        <v>172.5</v>
      </c>
      <c r="U24" s="254">
        <v>285.596555</v>
      </c>
      <c r="V24" s="244">
        <v>285.596555</v>
      </c>
      <c r="W24" s="229"/>
    </row>
    <row r="25" spans="1:23" ht="15">
      <c r="A25" s="343"/>
      <c r="B25" s="134">
        <v>325334</v>
      </c>
      <c r="C25" s="34" t="s">
        <v>37</v>
      </c>
      <c r="D25" s="102">
        <v>29956</v>
      </c>
      <c r="E25" s="103">
        <v>33</v>
      </c>
      <c r="F25" s="104" t="s">
        <v>38</v>
      </c>
      <c r="G25" s="35" t="s">
        <v>578</v>
      </c>
      <c r="H25" s="35" t="s">
        <v>579</v>
      </c>
      <c r="I25" s="135">
        <v>68.75</v>
      </c>
      <c r="J25" s="125">
        <v>0.759904</v>
      </c>
      <c r="K25" s="233"/>
      <c r="L25" s="236"/>
      <c r="M25" s="236"/>
      <c r="N25" s="236"/>
      <c r="O25" s="242"/>
      <c r="P25" s="242"/>
      <c r="Q25" s="249"/>
      <c r="R25" s="224"/>
      <c r="S25" s="224"/>
      <c r="T25" s="252"/>
      <c r="U25" s="255"/>
      <c r="V25" s="227"/>
      <c r="W25" s="230"/>
    </row>
    <row r="26" spans="1:23" ht="15.75" thickBot="1">
      <c r="A26" s="344"/>
      <c r="B26" s="130">
        <v>367819</v>
      </c>
      <c r="C26" s="61" t="s">
        <v>37</v>
      </c>
      <c r="D26" s="113">
        <v>32271</v>
      </c>
      <c r="E26" s="114">
        <v>26</v>
      </c>
      <c r="F26" s="115" t="s">
        <v>38</v>
      </c>
      <c r="G26" s="65" t="s">
        <v>580</v>
      </c>
      <c r="H26" s="65" t="s">
        <v>581</v>
      </c>
      <c r="I26" s="131">
        <v>104.3</v>
      </c>
      <c r="J26" s="128">
        <v>0.598971</v>
      </c>
      <c r="K26" s="234"/>
      <c r="L26" s="237"/>
      <c r="M26" s="237"/>
      <c r="N26" s="237"/>
      <c r="O26" s="243"/>
      <c r="P26" s="243"/>
      <c r="Q26" s="250"/>
      <c r="R26" s="225"/>
      <c r="S26" s="225"/>
      <c r="T26" s="253"/>
      <c r="U26" s="256"/>
      <c r="V26" s="228"/>
      <c r="W26" s="231"/>
    </row>
    <row r="27" spans="1:23" ht="15">
      <c r="A27" s="345" t="s">
        <v>575</v>
      </c>
      <c r="B27" s="132">
        <v>192613</v>
      </c>
      <c r="C27" s="49" t="s">
        <v>37</v>
      </c>
      <c r="D27" s="112">
        <v>27603</v>
      </c>
      <c r="E27" s="109">
        <v>39</v>
      </c>
      <c r="F27" s="110" t="s">
        <v>50</v>
      </c>
      <c r="G27" s="53" t="s">
        <v>582</v>
      </c>
      <c r="H27" s="53" t="s">
        <v>583</v>
      </c>
      <c r="I27" s="133">
        <v>144.55</v>
      </c>
      <c r="J27" s="127">
        <v>0.556202</v>
      </c>
      <c r="K27" s="232"/>
      <c r="L27" s="235">
        <v>150</v>
      </c>
      <c r="M27" s="235">
        <v>165</v>
      </c>
      <c r="N27" s="235">
        <v>175</v>
      </c>
      <c r="O27" s="241">
        <v>65</v>
      </c>
      <c r="P27" s="241">
        <v>75</v>
      </c>
      <c r="Q27" s="241">
        <v>90</v>
      </c>
      <c r="R27" s="251">
        <v>75</v>
      </c>
      <c r="S27" s="401"/>
      <c r="T27" s="401"/>
      <c r="U27" s="332">
        <v>158.63389999999998</v>
      </c>
      <c r="V27" s="244">
        <v>158.63389999999998</v>
      </c>
      <c r="W27" s="229"/>
    </row>
    <row r="28" spans="1:23" ht="15">
      <c r="A28" s="343"/>
      <c r="B28" s="134">
        <v>252613</v>
      </c>
      <c r="C28" s="34" t="s">
        <v>37</v>
      </c>
      <c r="D28" s="102">
        <v>24063</v>
      </c>
      <c r="E28" s="103">
        <v>49</v>
      </c>
      <c r="F28" s="104" t="s">
        <v>51</v>
      </c>
      <c r="G28" s="35" t="s">
        <v>584</v>
      </c>
      <c r="H28" s="35" t="s">
        <v>585</v>
      </c>
      <c r="I28" s="135">
        <v>80.3</v>
      </c>
      <c r="J28" s="125">
        <v>0.681095</v>
      </c>
      <c r="K28" s="233"/>
      <c r="L28" s="236"/>
      <c r="M28" s="236"/>
      <c r="N28" s="236"/>
      <c r="O28" s="242"/>
      <c r="P28" s="242"/>
      <c r="Q28" s="242"/>
      <c r="R28" s="252"/>
      <c r="S28" s="402"/>
      <c r="T28" s="402"/>
      <c r="U28" s="227"/>
      <c r="V28" s="227"/>
      <c r="W28" s="230"/>
    </row>
    <row r="29" spans="1:23" ht="15.75" thickBot="1">
      <c r="A29" s="344"/>
      <c r="B29" s="130">
        <v>70032</v>
      </c>
      <c r="C29" s="61" t="s">
        <v>37</v>
      </c>
      <c r="D29" s="113">
        <v>26778</v>
      </c>
      <c r="E29" s="114">
        <v>42</v>
      </c>
      <c r="F29" s="115" t="s">
        <v>50</v>
      </c>
      <c r="G29" s="65" t="s">
        <v>586</v>
      </c>
      <c r="H29" s="65" t="s">
        <v>587</v>
      </c>
      <c r="I29" s="131">
        <v>68.3</v>
      </c>
      <c r="J29" s="128">
        <v>0.763834</v>
      </c>
      <c r="K29" s="234"/>
      <c r="L29" s="237"/>
      <c r="M29" s="237"/>
      <c r="N29" s="237"/>
      <c r="O29" s="243"/>
      <c r="P29" s="243"/>
      <c r="Q29" s="243"/>
      <c r="R29" s="253"/>
      <c r="S29" s="403"/>
      <c r="T29" s="403"/>
      <c r="U29" s="227"/>
      <c r="V29" s="228"/>
      <c r="W29" s="231"/>
    </row>
    <row r="30" spans="1:23" ht="15">
      <c r="A30" s="345" t="s">
        <v>575</v>
      </c>
      <c r="B30" s="132">
        <v>377632</v>
      </c>
      <c r="C30" s="49" t="s">
        <v>37</v>
      </c>
      <c r="D30" s="112">
        <v>34225</v>
      </c>
      <c r="E30" s="109">
        <v>21</v>
      </c>
      <c r="F30" s="110" t="s">
        <v>39</v>
      </c>
      <c r="G30" s="53" t="s">
        <v>588</v>
      </c>
      <c r="H30" s="53" t="s">
        <v>589</v>
      </c>
      <c r="I30" s="133">
        <v>79.75</v>
      </c>
      <c r="J30" s="127">
        <v>0.6840510000000001</v>
      </c>
      <c r="K30" s="232"/>
      <c r="L30" s="235">
        <v>170</v>
      </c>
      <c r="M30" s="235">
        <v>190</v>
      </c>
      <c r="N30" s="235">
        <v>200</v>
      </c>
      <c r="O30" s="241">
        <v>65</v>
      </c>
      <c r="P30" s="241">
        <v>70</v>
      </c>
      <c r="Q30" s="241">
        <v>75</v>
      </c>
      <c r="R30" s="223">
        <v>145</v>
      </c>
      <c r="S30" s="223">
        <v>155</v>
      </c>
      <c r="T30" s="223">
        <v>165</v>
      </c>
      <c r="U30" s="254">
        <v>319.650975</v>
      </c>
      <c r="V30" s="244">
        <v>319.650975</v>
      </c>
      <c r="W30" s="229"/>
    </row>
    <row r="31" spans="1:23" ht="15">
      <c r="A31" s="343"/>
      <c r="B31" s="134">
        <v>370597</v>
      </c>
      <c r="C31" s="34" t="s">
        <v>37</v>
      </c>
      <c r="D31" s="102">
        <v>35468</v>
      </c>
      <c r="E31" s="103">
        <v>18</v>
      </c>
      <c r="F31" s="104" t="s">
        <v>171</v>
      </c>
      <c r="G31" s="35" t="s">
        <v>590</v>
      </c>
      <c r="H31" s="35" t="s">
        <v>591</v>
      </c>
      <c r="I31" s="135">
        <v>61.55</v>
      </c>
      <c r="J31" s="125">
        <v>0.833505</v>
      </c>
      <c r="K31" s="233"/>
      <c r="L31" s="236"/>
      <c r="M31" s="236"/>
      <c r="N31" s="236"/>
      <c r="O31" s="242"/>
      <c r="P31" s="242"/>
      <c r="Q31" s="242"/>
      <c r="R31" s="224"/>
      <c r="S31" s="224"/>
      <c r="T31" s="224"/>
      <c r="U31" s="255"/>
      <c r="V31" s="227"/>
      <c r="W31" s="230"/>
    </row>
    <row r="32" spans="1:23" ht="15.75" thickBot="1">
      <c r="A32" s="344"/>
      <c r="B32" s="130">
        <v>354381</v>
      </c>
      <c r="C32" s="61" t="s">
        <v>37</v>
      </c>
      <c r="D32" s="113">
        <v>34478</v>
      </c>
      <c r="E32" s="114">
        <v>20</v>
      </c>
      <c r="F32" s="115" t="s">
        <v>39</v>
      </c>
      <c r="G32" s="65" t="s">
        <v>592</v>
      </c>
      <c r="H32" s="65" t="s">
        <v>593</v>
      </c>
      <c r="I32" s="131">
        <v>72.6</v>
      </c>
      <c r="J32" s="128">
        <v>0.72926</v>
      </c>
      <c r="K32" s="234"/>
      <c r="L32" s="237"/>
      <c r="M32" s="237"/>
      <c r="N32" s="237"/>
      <c r="O32" s="243"/>
      <c r="P32" s="243"/>
      <c r="Q32" s="243"/>
      <c r="R32" s="225"/>
      <c r="S32" s="225"/>
      <c r="T32" s="225"/>
      <c r="U32" s="256"/>
      <c r="V32" s="228"/>
      <c r="W32" s="231"/>
    </row>
    <row r="33" spans="1:23" ht="15">
      <c r="A33" s="345" t="s">
        <v>594</v>
      </c>
      <c r="B33" s="132">
        <v>389989</v>
      </c>
      <c r="C33" s="49" t="s">
        <v>37</v>
      </c>
      <c r="D33" s="112">
        <v>32053</v>
      </c>
      <c r="E33" s="109">
        <v>27</v>
      </c>
      <c r="F33" s="110" t="s">
        <v>38</v>
      </c>
      <c r="G33" s="53" t="s">
        <v>595</v>
      </c>
      <c r="H33" s="53" t="s">
        <v>596</v>
      </c>
      <c r="I33" s="133">
        <v>71.8</v>
      </c>
      <c r="J33" s="127">
        <v>0.735216</v>
      </c>
      <c r="K33" s="232"/>
      <c r="L33" s="235">
        <v>120</v>
      </c>
      <c r="M33" s="235">
        <v>130</v>
      </c>
      <c r="N33" s="235">
        <v>140</v>
      </c>
      <c r="O33" s="248">
        <v>100</v>
      </c>
      <c r="P33" s="241">
        <v>100</v>
      </c>
      <c r="Q33" s="241">
        <v>107.5</v>
      </c>
      <c r="R33" s="223">
        <v>200</v>
      </c>
      <c r="S33" s="223">
        <v>220</v>
      </c>
      <c r="T33" s="251">
        <v>230</v>
      </c>
      <c r="U33" s="397">
        <v>362.5219125</v>
      </c>
      <c r="V33" s="244">
        <v>362.5219125</v>
      </c>
      <c r="W33" s="229"/>
    </row>
    <row r="34" spans="1:23" ht="15">
      <c r="A34" s="343"/>
      <c r="B34" s="134">
        <v>395921</v>
      </c>
      <c r="C34" s="34" t="s">
        <v>37</v>
      </c>
      <c r="D34" s="102">
        <v>33336</v>
      </c>
      <c r="E34" s="103">
        <v>24</v>
      </c>
      <c r="F34" s="104" t="s">
        <v>38</v>
      </c>
      <c r="G34" s="35" t="s">
        <v>597</v>
      </c>
      <c r="H34" s="35" t="s">
        <v>598</v>
      </c>
      <c r="I34" s="135">
        <v>63.25</v>
      </c>
      <c r="J34" s="125">
        <v>0.813855</v>
      </c>
      <c r="K34" s="233"/>
      <c r="L34" s="236"/>
      <c r="M34" s="236"/>
      <c r="N34" s="236"/>
      <c r="O34" s="249"/>
      <c r="P34" s="242"/>
      <c r="Q34" s="242"/>
      <c r="R34" s="224"/>
      <c r="S34" s="224"/>
      <c r="T34" s="252"/>
      <c r="U34" s="255"/>
      <c r="V34" s="227"/>
      <c r="W34" s="230"/>
    </row>
    <row r="35" spans="1:23" ht="15.75" thickBot="1">
      <c r="A35" s="344"/>
      <c r="B35" s="130">
        <v>395</v>
      </c>
      <c r="C35" s="61" t="s">
        <v>37</v>
      </c>
      <c r="D35" s="113">
        <v>26036</v>
      </c>
      <c r="E35" s="114">
        <v>44</v>
      </c>
      <c r="F35" s="115" t="s">
        <v>50</v>
      </c>
      <c r="G35" s="65" t="s">
        <v>599</v>
      </c>
      <c r="H35" s="65" t="s">
        <v>102</v>
      </c>
      <c r="I35" s="131">
        <v>66.3</v>
      </c>
      <c r="J35" s="128">
        <v>0.7822830000000001</v>
      </c>
      <c r="K35" s="234"/>
      <c r="L35" s="237"/>
      <c r="M35" s="237"/>
      <c r="N35" s="237"/>
      <c r="O35" s="250"/>
      <c r="P35" s="243"/>
      <c r="Q35" s="243"/>
      <c r="R35" s="225"/>
      <c r="S35" s="225"/>
      <c r="T35" s="253"/>
      <c r="U35" s="256"/>
      <c r="V35" s="228"/>
      <c r="W35" s="231"/>
    </row>
  </sheetData>
  <sheetProtection/>
  <mergeCells count="147">
    <mergeCell ref="H1:N3"/>
    <mergeCell ref="A2:C2"/>
    <mergeCell ref="A3:C3"/>
    <mergeCell ref="F5:G5"/>
    <mergeCell ref="I5:N5"/>
    <mergeCell ref="A7:A8"/>
    <mergeCell ref="B7:B8"/>
    <mergeCell ref="C7:C8"/>
    <mergeCell ref="D7:D8"/>
    <mergeCell ref="E7:E8"/>
    <mergeCell ref="F7:F8"/>
    <mergeCell ref="J7:J8"/>
    <mergeCell ref="K7:K8"/>
    <mergeCell ref="G7:G8"/>
    <mergeCell ref="H7:H8"/>
    <mergeCell ref="I7:I8"/>
    <mergeCell ref="R7:T7"/>
    <mergeCell ref="U7:U8"/>
    <mergeCell ref="V7:V8"/>
    <mergeCell ref="W7:W8"/>
    <mergeCell ref="A9:A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A12:A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A15:A17"/>
    <mergeCell ref="K15:K17"/>
    <mergeCell ref="L15:L17"/>
    <mergeCell ref="M15:M17"/>
    <mergeCell ref="N15:N17"/>
    <mergeCell ref="O15:O17"/>
    <mergeCell ref="P18:P20"/>
    <mergeCell ref="Q18:Q20"/>
    <mergeCell ref="V15:V17"/>
    <mergeCell ref="W15:W17"/>
    <mergeCell ref="P15:P17"/>
    <mergeCell ref="Q15:Q17"/>
    <mergeCell ref="R15:R17"/>
    <mergeCell ref="S15:S17"/>
    <mergeCell ref="T15:T17"/>
    <mergeCell ref="U15:U17"/>
    <mergeCell ref="A18:A20"/>
    <mergeCell ref="K18:K20"/>
    <mergeCell ref="L18:L20"/>
    <mergeCell ref="M18:M20"/>
    <mergeCell ref="N18:N20"/>
    <mergeCell ref="O18:O20"/>
    <mergeCell ref="R18:R20"/>
    <mergeCell ref="S18:S20"/>
    <mergeCell ref="T18:T20"/>
    <mergeCell ref="U18:U20"/>
    <mergeCell ref="V18:V20"/>
    <mergeCell ref="W18:W20"/>
    <mergeCell ref="A21:A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A24:A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A27:A29"/>
    <mergeCell ref="K27:K29"/>
    <mergeCell ref="L27:L29"/>
    <mergeCell ref="M27:M29"/>
    <mergeCell ref="N27:N29"/>
    <mergeCell ref="O27:O29"/>
    <mergeCell ref="P30:P32"/>
    <mergeCell ref="Q30:Q32"/>
    <mergeCell ref="P27:P29"/>
    <mergeCell ref="Q27:Q29"/>
    <mergeCell ref="R27:R29"/>
    <mergeCell ref="S27:S29"/>
    <mergeCell ref="S30:S32"/>
    <mergeCell ref="A30:A32"/>
    <mergeCell ref="K30:K32"/>
    <mergeCell ref="L30:L32"/>
    <mergeCell ref="M30:M32"/>
    <mergeCell ref="N30:N32"/>
    <mergeCell ref="O30:O32"/>
    <mergeCell ref="T30:T32"/>
    <mergeCell ref="U30:U32"/>
    <mergeCell ref="V30:V32"/>
    <mergeCell ref="W30:W32"/>
    <mergeCell ref="V27:V29"/>
    <mergeCell ref="W27:W29"/>
    <mergeCell ref="T27:T29"/>
    <mergeCell ref="U27:U29"/>
    <mergeCell ref="A33:A35"/>
    <mergeCell ref="K33:K35"/>
    <mergeCell ref="L33:L35"/>
    <mergeCell ref="M33:M35"/>
    <mergeCell ref="N33:N35"/>
    <mergeCell ref="O33:O35"/>
    <mergeCell ref="S5:U5"/>
    <mergeCell ref="V33:V35"/>
    <mergeCell ref="W33:W35"/>
    <mergeCell ref="P33:P35"/>
    <mergeCell ref="Q33:Q35"/>
    <mergeCell ref="R33:R35"/>
    <mergeCell ref="S33:S35"/>
    <mergeCell ref="T33:T35"/>
    <mergeCell ref="U33:U35"/>
    <mergeCell ref="R30:R32"/>
  </mergeCells>
  <conditionalFormatting sqref="I6">
    <cfRule type="cellIs" priority="10" dxfId="328" operator="equal" stopIfTrue="1">
      <formula>FALSE</formula>
    </cfRule>
  </conditionalFormatting>
  <conditionalFormatting sqref="F9:F35">
    <cfRule type="cellIs" priority="9" dxfId="3" operator="equal" stopIfTrue="1">
      <formula>"interdit"</formula>
    </cfRule>
  </conditionalFormatting>
  <conditionalFormatting sqref="G9:G35">
    <cfRule type="expression" priority="6" dxfId="329" stopIfTrue="1">
      <formula>RIGHT(G9,LEN("'HM'"))="'HM'"</formula>
    </cfRule>
    <cfRule type="expression" priority="7" dxfId="329" stopIfTrue="1">
      <formula>RIGHT(G9,LEN("'HM'"))="'HM'"</formula>
    </cfRule>
    <cfRule type="expression" priority="8" dxfId="329" stopIfTrue="1">
      <formula>RIGHT(G9,LEN("'HM'"))="'HM'"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9.7109375" style="0" customWidth="1"/>
    <col min="3" max="3" width="4.7109375" style="0" customWidth="1"/>
    <col min="4" max="4" width="7.7109375" style="0" customWidth="1"/>
    <col min="5" max="5" width="5.7109375" style="0" customWidth="1"/>
    <col min="6" max="6" width="12.00390625" style="0" customWidth="1"/>
    <col min="7" max="8" width="17.7109375" style="0" customWidth="1"/>
    <col min="9" max="10" width="8.7109375" style="0" customWidth="1"/>
    <col min="11" max="11" width="4.7109375" style="0" customWidth="1"/>
    <col min="12" max="20" width="8.7109375" style="0" customWidth="1"/>
    <col min="21" max="22" width="12.7109375" style="0" customWidth="1"/>
    <col min="23" max="23" width="7.00390625" style="0" customWidth="1"/>
  </cols>
  <sheetData>
    <row r="1" spans="1:23" ht="18" customHeight="1">
      <c r="A1" s="17" t="s">
        <v>22</v>
      </c>
      <c r="B1" s="139"/>
      <c r="C1" s="139"/>
      <c r="D1" s="38"/>
      <c r="E1" s="38"/>
      <c r="F1" s="38"/>
      <c r="G1" s="40"/>
      <c r="H1" s="276" t="s">
        <v>53</v>
      </c>
      <c r="I1" s="277"/>
      <c r="J1" s="277"/>
      <c r="K1" s="277"/>
      <c r="L1" s="277"/>
      <c r="M1" s="277"/>
      <c r="N1" s="278"/>
      <c r="O1" s="21"/>
      <c r="P1" s="21"/>
      <c r="Q1" s="21"/>
      <c r="R1" s="21"/>
      <c r="S1" s="21"/>
      <c r="T1" s="14"/>
      <c r="U1" s="14"/>
      <c r="V1" s="14"/>
      <c r="W1" s="14"/>
    </row>
    <row r="2" spans="1:23" ht="18" customHeight="1">
      <c r="A2" s="285"/>
      <c r="B2" s="285"/>
      <c r="C2" s="285"/>
      <c r="D2" s="38"/>
      <c r="E2" s="38"/>
      <c r="F2" s="38"/>
      <c r="G2" s="40"/>
      <c r="H2" s="279"/>
      <c r="I2" s="280"/>
      <c r="J2" s="280"/>
      <c r="K2" s="280"/>
      <c r="L2" s="280"/>
      <c r="M2" s="280"/>
      <c r="N2" s="281"/>
      <c r="O2" s="21"/>
      <c r="P2" s="21"/>
      <c r="Q2" s="21"/>
      <c r="R2" s="21"/>
      <c r="S2" s="21"/>
      <c r="T2" s="14"/>
      <c r="U2" s="38"/>
      <c r="V2" s="14"/>
      <c r="W2" s="14"/>
    </row>
    <row r="3" spans="1:23" ht="18" customHeight="1" thickBot="1">
      <c r="A3" s="285"/>
      <c r="B3" s="285"/>
      <c r="C3" s="285"/>
      <c r="D3" s="19"/>
      <c r="E3" s="19"/>
      <c r="F3" s="19"/>
      <c r="G3" s="40"/>
      <c r="H3" s="282"/>
      <c r="I3" s="283"/>
      <c r="J3" s="283"/>
      <c r="K3" s="283"/>
      <c r="L3" s="283"/>
      <c r="M3" s="283"/>
      <c r="N3" s="284"/>
      <c r="O3" s="21"/>
      <c r="P3" s="21"/>
      <c r="Q3" s="21"/>
      <c r="R3" s="21"/>
      <c r="S3" s="21"/>
      <c r="T3" s="14"/>
      <c r="U3" s="14"/>
      <c r="V3" s="14"/>
      <c r="W3" s="14"/>
    </row>
    <row r="4" spans="1:23" ht="9" customHeight="1">
      <c r="A4" s="20"/>
      <c r="B4" s="38"/>
      <c r="C4" s="21"/>
      <c r="D4" s="19"/>
      <c r="E4" s="19"/>
      <c r="F4" s="19"/>
      <c r="G4" s="19"/>
      <c r="H4" s="19"/>
      <c r="I4" s="19"/>
      <c r="J4" s="19"/>
      <c r="K4" s="19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5" customHeight="1">
      <c r="A5" s="22"/>
      <c r="B5" s="38"/>
      <c r="C5" s="38"/>
      <c r="D5" s="41"/>
      <c r="E5" s="22" t="s">
        <v>24</v>
      </c>
      <c r="F5" s="286" t="s">
        <v>600</v>
      </c>
      <c r="G5" s="287"/>
      <c r="H5" s="42" t="s">
        <v>54</v>
      </c>
      <c r="I5" s="286" t="s">
        <v>601</v>
      </c>
      <c r="J5" s="288"/>
      <c r="K5" s="289"/>
      <c r="L5" s="289"/>
      <c r="M5" s="289"/>
      <c r="N5" s="290"/>
      <c r="O5" s="38"/>
      <c r="P5" s="38"/>
      <c r="Q5" s="24"/>
      <c r="R5" s="23" t="s">
        <v>25</v>
      </c>
      <c r="S5" s="295">
        <v>42120</v>
      </c>
      <c r="T5" s="296"/>
      <c r="U5" s="43"/>
      <c r="V5" s="14"/>
      <c r="W5" s="38"/>
    </row>
    <row r="6" spans="1:23" ht="9" customHeight="1">
      <c r="A6" s="25"/>
      <c r="B6" s="38"/>
      <c r="C6" s="44"/>
      <c r="D6" s="39"/>
      <c r="E6" s="26"/>
      <c r="F6" s="26"/>
      <c r="G6" s="38"/>
      <c r="H6" s="20"/>
      <c r="I6" s="27"/>
      <c r="J6" s="28"/>
      <c r="K6" s="29"/>
      <c r="L6" s="38"/>
      <c r="M6" s="38"/>
      <c r="N6" s="38"/>
      <c r="O6" s="38"/>
      <c r="P6" s="38"/>
      <c r="Q6" s="38"/>
      <c r="R6" s="38"/>
      <c r="S6" s="30"/>
      <c r="T6" s="30"/>
      <c r="U6" s="30"/>
      <c r="V6" s="38"/>
      <c r="W6" s="38"/>
    </row>
    <row r="7" spans="1:23" ht="21" customHeight="1">
      <c r="A7" s="291" t="s">
        <v>55</v>
      </c>
      <c r="B7" s="301" t="s">
        <v>26</v>
      </c>
      <c r="C7" s="303" t="s">
        <v>27</v>
      </c>
      <c r="D7" s="305" t="s">
        <v>28</v>
      </c>
      <c r="E7" s="307" t="s">
        <v>56</v>
      </c>
      <c r="F7" s="303" t="s">
        <v>29</v>
      </c>
      <c r="G7" s="310" t="s">
        <v>57</v>
      </c>
      <c r="H7" s="312" t="s">
        <v>58</v>
      </c>
      <c r="I7" s="291" t="s">
        <v>30</v>
      </c>
      <c r="J7" s="293" t="s">
        <v>32</v>
      </c>
      <c r="K7" s="297" t="s">
        <v>31</v>
      </c>
      <c r="L7" s="36"/>
      <c r="M7" s="32" t="s">
        <v>33</v>
      </c>
      <c r="N7" s="31"/>
      <c r="O7" s="36"/>
      <c r="P7" s="163" t="s">
        <v>34</v>
      </c>
      <c r="Q7" s="31"/>
      <c r="R7" s="273" t="s">
        <v>35</v>
      </c>
      <c r="S7" s="274"/>
      <c r="T7" s="275"/>
      <c r="U7" s="291" t="s">
        <v>59</v>
      </c>
      <c r="V7" s="291" t="s">
        <v>36</v>
      </c>
      <c r="W7" s="299" t="s">
        <v>60</v>
      </c>
    </row>
    <row r="8" spans="1:23" ht="21" customHeight="1">
      <c r="A8" s="292"/>
      <c r="B8" s="367"/>
      <c r="C8" s="368"/>
      <c r="D8" s="369"/>
      <c r="E8" s="370"/>
      <c r="F8" s="371"/>
      <c r="G8" s="372"/>
      <c r="H8" s="364"/>
      <c r="I8" s="360"/>
      <c r="J8" s="365"/>
      <c r="K8" s="366"/>
      <c r="L8" s="82">
        <v>1</v>
      </c>
      <c r="M8" s="83">
        <v>2</v>
      </c>
      <c r="N8" s="84">
        <v>3</v>
      </c>
      <c r="O8" s="82">
        <v>1</v>
      </c>
      <c r="P8" s="83">
        <v>2</v>
      </c>
      <c r="Q8" s="84">
        <v>3</v>
      </c>
      <c r="R8" s="82">
        <v>1</v>
      </c>
      <c r="S8" s="83">
        <v>2</v>
      </c>
      <c r="T8" s="83">
        <v>3</v>
      </c>
      <c r="U8" s="360"/>
      <c r="V8" s="360"/>
      <c r="W8" s="361"/>
    </row>
    <row r="9" spans="1:23" ht="15">
      <c r="A9" s="67"/>
      <c r="B9" s="34"/>
      <c r="C9" s="34"/>
      <c r="D9" s="56"/>
      <c r="E9" s="57" t="s">
        <v>123</v>
      </c>
      <c r="F9" s="58" t="s">
        <v>123</v>
      </c>
      <c r="G9" s="35"/>
      <c r="H9" s="35"/>
      <c r="I9" s="34"/>
      <c r="J9" s="59">
        <v>0</v>
      </c>
      <c r="K9" s="266"/>
      <c r="L9" s="460"/>
      <c r="M9" s="460"/>
      <c r="N9" s="460"/>
      <c r="O9" s="459"/>
      <c r="P9" s="459"/>
      <c r="Q9" s="459"/>
      <c r="R9" s="454"/>
      <c r="S9" s="454"/>
      <c r="T9" s="454"/>
      <c r="U9" s="264">
        <v>0</v>
      </c>
      <c r="V9" s="265">
        <v>0</v>
      </c>
      <c r="W9" s="257"/>
    </row>
    <row r="10" spans="1:23" ht="15">
      <c r="A10" s="55"/>
      <c r="B10" s="68"/>
      <c r="C10" s="34"/>
      <c r="D10" s="56"/>
      <c r="E10" s="57" t="s">
        <v>123</v>
      </c>
      <c r="F10" s="58" t="s">
        <v>123</v>
      </c>
      <c r="G10" s="35"/>
      <c r="H10" s="35"/>
      <c r="I10" s="34"/>
      <c r="J10" s="59">
        <v>0</v>
      </c>
      <c r="K10" s="267"/>
      <c r="L10" s="236"/>
      <c r="M10" s="236"/>
      <c r="N10" s="236"/>
      <c r="O10" s="259"/>
      <c r="P10" s="259"/>
      <c r="Q10" s="259"/>
      <c r="R10" s="261"/>
      <c r="S10" s="261"/>
      <c r="T10" s="261"/>
      <c r="U10" s="227"/>
      <c r="V10" s="227"/>
      <c r="W10" s="230"/>
    </row>
    <row r="11" spans="1:23" ht="15.75" thickBot="1">
      <c r="A11" s="60"/>
      <c r="B11" s="69"/>
      <c r="C11" s="67"/>
      <c r="D11" s="70"/>
      <c r="E11" s="71" t="s">
        <v>123</v>
      </c>
      <c r="F11" s="72" t="s">
        <v>123</v>
      </c>
      <c r="G11" s="73"/>
      <c r="H11" s="73"/>
      <c r="I11" s="67"/>
      <c r="J11" s="74">
        <v>0</v>
      </c>
      <c r="K11" s="267"/>
      <c r="L11" s="236"/>
      <c r="M11" s="236"/>
      <c r="N11" s="236"/>
      <c r="O11" s="259"/>
      <c r="P11" s="259"/>
      <c r="Q11" s="259"/>
      <c r="R11" s="261"/>
      <c r="S11" s="261"/>
      <c r="T11" s="261"/>
      <c r="U11" s="227"/>
      <c r="V11" s="227"/>
      <c r="W11" s="230"/>
    </row>
    <row r="12" spans="1:23" ht="15">
      <c r="A12" s="48" t="s">
        <v>602</v>
      </c>
      <c r="B12" s="49">
        <v>361082</v>
      </c>
      <c r="C12" s="49" t="s">
        <v>37</v>
      </c>
      <c r="D12" s="78">
        <v>36100</v>
      </c>
      <c r="E12" s="51">
        <v>16</v>
      </c>
      <c r="F12" s="52" t="s">
        <v>171</v>
      </c>
      <c r="G12" s="53" t="s">
        <v>603</v>
      </c>
      <c r="H12" s="53" t="s">
        <v>604</v>
      </c>
      <c r="I12" s="49">
        <v>73.4</v>
      </c>
      <c r="J12" s="54">
        <v>0.7235050000000001</v>
      </c>
      <c r="K12" s="232"/>
      <c r="L12" s="235">
        <v>130</v>
      </c>
      <c r="M12" s="235">
        <v>140</v>
      </c>
      <c r="N12" s="238">
        <v>145</v>
      </c>
      <c r="O12" s="241">
        <v>95</v>
      </c>
      <c r="P12" s="241">
        <v>97.5</v>
      </c>
      <c r="Q12" s="241">
        <v>100</v>
      </c>
      <c r="R12" s="223">
        <v>145</v>
      </c>
      <c r="S12" s="223">
        <v>150</v>
      </c>
      <c r="T12" s="251">
        <v>155</v>
      </c>
      <c r="U12" s="254">
        <v>320.00350000000003</v>
      </c>
      <c r="V12" s="244">
        <v>320.00350000000003</v>
      </c>
      <c r="W12" s="229"/>
    </row>
    <row r="13" spans="1:23" ht="15">
      <c r="A13" s="55"/>
      <c r="B13" s="34">
        <v>360838</v>
      </c>
      <c r="C13" s="34" t="s">
        <v>37</v>
      </c>
      <c r="D13" s="56">
        <v>36152</v>
      </c>
      <c r="E13" s="57">
        <v>16</v>
      </c>
      <c r="F13" s="58" t="s">
        <v>171</v>
      </c>
      <c r="G13" s="35" t="s">
        <v>603</v>
      </c>
      <c r="H13" s="35" t="s">
        <v>605</v>
      </c>
      <c r="I13" s="34">
        <v>64.1</v>
      </c>
      <c r="J13" s="59">
        <v>0.804605</v>
      </c>
      <c r="K13" s="233"/>
      <c r="L13" s="236"/>
      <c r="M13" s="236"/>
      <c r="N13" s="239"/>
      <c r="O13" s="242"/>
      <c r="P13" s="242"/>
      <c r="Q13" s="242"/>
      <c r="R13" s="224"/>
      <c r="S13" s="224"/>
      <c r="T13" s="252"/>
      <c r="U13" s="255"/>
      <c r="V13" s="227"/>
      <c r="W13" s="230"/>
    </row>
    <row r="14" spans="1:23" ht="15.75" thickBot="1">
      <c r="A14" s="60"/>
      <c r="B14" s="67">
        <v>360409</v>
      </c>
      <c r="C14" s="67" t="s">
        <v>37</v>
      </c>
      <c r="D14" s="79">
        <v>35899</v>
      </c>
      <c r="E14" s="71">
        <v>17</v>
      </c>
      <c r="F14" s="72" t="s">
        <v>171</v>
      </c>
      <c r="G14" s="73" t="s">
        <v>606</v>
      </c>
      <c r="H14" s="73" t="s">
        <v>607</v>
      </c>
      <c r="I14" s="67">
        <v>55.3</v>
      </c>
      <c r="J14" s="74">
        <v>0.921682</v>
      </c>
      <c r="K14" s="234"/>
      <c r="L14" s="237"/>
      <c r="M14" s="237"/>
      <c r="N14" s="240"/>
      <c r="O14" s="243"/>
      <c r="P14" s="243"/>
      <c r="Q14" s="243"/>
      <c r="R14" s="225"/>
      <c r="S14" s="225"/>
      <c r="T14" s="253"/>
      <c r="U14" s="256"/>
      <c r="V14" s="228"/>
      <c r="W14" s="231"/>
    </row>
    <row r="15" spans="1:23" ht="15">
      <c r="A15" s="48"/>
      <c r="B15" s="49"/>
      <c r="C15" s="49"/>
      <c r="D15" s="50"/>
      <c r="E15" s="51" t="s">
        <v>123</v>
      </c>
      <c r="F15" s="52" t="s">
        <v>123</v>
      </c>
      <c r="G15" s="53"/>
      <c r="H15" s="53"/>
      <c r="I15" s="49"/>
      <c r="J15" s="54">
        <v>0</v>
      </c>
      <c r="K15" s="232"/>
      <c r="L15" s="398"/>
      <c r="M15" s="398"/>
      <c r="N15" s="398"/>
      <c r="O15" s="394"/>
      <c r="P15" s="394"/>
      <c r="Q15" s="394"/>
      <c r="R15" s="401"/>
      <c r="S15" s="401"/>
      <c r="T15" s="401"/>
      <c r="U15" s="332">
        <v>0</v>
      </c>
      <c r="V15" s="244">
        <v>0</v>
      </c>
      <c r="W15" s="229"/>
    </row>
    <row r="16" spans="1:23" ht="15">
      <c r="A16" s="55"/>
      <c r="B16" s="34"/>
      <c r="C16" s="34"/>
      <c r="D16" s="56"/>
      <c r="E16" s="57" t="s">
        <v>123</v>
      </c>
      <c r="F16" s="58" t="s">
        <v>123</v>
      </c>
      <c r="G16" s="35"/>
      <c r="H16" s="35"/>
      <c r="I16" s="34"/>
      <c r="J16" s="59">
        <v>0</v>
      </c>
      <c r="K16" s="233"/>
      <c r="L16" s="399"/>
      <c r="M16" s="399"/>
      <c r="N16" s="399"/>
      <c r="O16" s="395"/>
      <c r="P16" s="395"/>
      <c r="Q16" s="395"/>
      <c r="R16" s="402"/>
      <c r="S16" s="402"/>
      <c r="T16" s="402"/>
      <c r="U16" s="227"/>
      <c r="V16" s="227"/>
      <c r="W16" s="230"/>
    </row>
    <row r="17" spans="1:23" ht="15.75" thickBot="1">
      <c r="A17" s="60"/>
      <c r="B17" s="61"/>
      <c r="C17" s="61"/>
      <c r="D17" s="62"/>
      <c r="E17" s="63" t="s">
        <v>123</v>
      </c>
      <c r="F17" s="64" t="s">
        <v>123</v>
      </c>
      <c r="G17" s="65"/>
      <c r="H17" s="65"/>
      <c r="I17" s="61"/>
      <c r="J17" s="66">
        <v>0</v>
      </c>
      <c r="K17" s="234"/>
      <c r="L17" s="400"/>
      <c r="M17" s="400"/>
      <c r="N17" s="400"/>
      <c r="O17" s="396"/>
      <c r="P17" s="396"/>
      <c r="Q17" s="396"/>
      <c r="R17" s="403"/>
      <c r="S17" s="403"/>
      <c r="T17" s="403"/>
      <c r="U17" s="227"/>
      <c r="V17" s="228"/>
      <c r="W17" s="231"/>
    </row>
    <row r="18" spans="1:23" ht="15">
      <c r="A18" s="48" t="s">
        <v>602</v>
      </c>
      <c r="B18" s="49">
        <v>355685</v>
      </c>
      <c r="C18" s="49" t="s">
        <v>37</v>
      </c>
      <c r="D18" s="50">
        <v>25895</v>
      </c>
      <c r="E18" s="51">
        <v>44</v>
      </c>
      <c r="F18" s="52" t="s">
        <v>50</v>
      </c>
      <c r="G18" s="53" t="s">
        <v>608</v>
      </c>
      <c r="H18" s="53" t="s">
        <v>41</v>
      </c>
      <c r="I18" s="49">
        <v>93.8</v>
      </c>
      <c r="J18" s="54">
        <v>0.6256670000000001</v>
      </c>
      <c r="K18" s="232"/>
      <c r="L18" s="235">
        <v>180</v>
      </c>
      <c r="M18" s="235">
        <v>185</v>
      </c>
      <c r="N18" s="398"/>
      <c r="O18" s="241">
        <v>120</v>
      </c>
      <c r="P18" s="241">
        <v>130</v>
      </c>
      <c r="Q18" s="248">
        <v>142.5</v>
      </c>
      <c r="R18" s="223">
        <v>225</v>
      </c>
      <c r="S18" s="223">
        <v>240</v>
      </c>
      <c r="T18" s="251">
        <v>250</v>
      </c>
      <c r="U18" s="254">
        <v>362.634995</v>
      </c>
      <c r="V18" s="244">
        <v>362.634995</v>
      </c>
      <c r="W18" s="229"/>
    </row>
    <row r="19" spans="1:23" ht="15">
      <c r="A19" s="55"/>
      <c r="B19" s="34">
        <v>346405</v>
      </c>
      <c r="C19" s="34" t="s">
        <v>37</v>
      </c>
      <c r="D19" s="56">
        <v>33550</v>
      </c>
      <c r="E19" s="57">
        <v>23</v>
      </c>
      <c r="F19" s="58" t="s">
        <v>38</v>
      </c>
      <c r="G19" s="35" t="s">
        <v>45</v>
      </c>
      <c r="H19" s="35" t="s">
        <v>581</v>
      </c>
      <c r="I19" s="34">
        <v>67.3</v>
      </c>
      <c r="J19" s="59">
        <v>0.772852</v>
      </c>
      <c r="K19" s="233"/>
      <c r="L19" s="236"/>
      <c r="M19" s="236"/>
      <c r="N19" s="399"/>
      <c r="O19" s="242"/>
      <c r="P19" s="242"/>
      <c r="Q19" s="249"/>
      <c r="R19" s="224"/>
      <c r="S19" s="224"/>
      <c r="T19" s="252"/>
      <c r="U19" s="255"/>
      <c r="V19" s="227"/>
      <c r="W19" s="230"/>
    </row>
    <row r="20" spans="1:23" ht="15.75" thickBot="1">
      <c r="A20" s="60"/>
      <c r="B20" s="61">
        <v>172179</v>
      </c>
      <c r="C20" s="61" t="s">
        <v>37</v>
      </c>
      <c r="D20" s="62">
        <v>33362</v>
      </c>
      <c r="E20" s="63">
        <v>23</v>
      </c>
      <c r="F20" s="64" t="s">
        <v>38</v>
      </c>
      <c r="G20" s="65" t="s">
        <v>609</v>
      </c>
      <c r="H20" s="65" t="s">
        <v>567</v>
      </c>
      <c r="I20" s="61">
        <v>99.4</v>
      </c>
      <c r="J20" s="66">
        <v>0.610066</v>
      </c>
      <c r="K20" s="234"/>
      <c r="L20" s="237"/>
      <c r="M20" s="237"/>
      <c r="N20" s="400"/>
      <c r="O20" s="243"/>
      <c r="P20" s="243"/>
      <c r="Q20" s="250"/>
      <c r="R20" s="225"/>
      <c r="S20" s="225"/>
      <c r="T20" s="253"/>
      <c r="U20" s="256"/>
      <c r="V20" s="228"/>
      <c r="W20" s="231"/>
    </row>
    <row r="21" spans="1:23" ht="15">
      <c r="A21" s="48" t="s">
        <v>602</v>
      </c>
      <c r="B21" s="116">
        <v>230640</v>
      </c>
      <c r="C21" s="116" t="s">
        <v>37</v>
      </c>
      <c r="D21" s="79">
        <v>34492</v>
      </c>
      <c r="E21" s="169">
        <v>20</v>
      </c>
      <c r="F21" s="170" t="s">
        <v>39</v>
      </c>
      <c r="G21" s="119" t="s">
        <v>603</v>
      </c>
      <c r="H21" s="119" t="s">
        <v>610</v>
      </c>
      <c r="I21" s="116">
        <v>69</v>
      </c>
      <c r="J21" s="120">
        <v>0.7577550000000001</v>
      </c>
      <c r="K21" s="232"/>
      <c r="L21" s="351">
        <v>160</v>
      </c>
      <c r="M21" s="351">
        <v>170</v>
      </c>
      <c r="N21" s="448">
        <v>180</v>
      </c>
      <c r="O21" s="353">
        <v>150</v>
      </c>
      <c r="P21" s="353">
        <v>160</v>
      </c>
      <c r="Q21" s="458"/>
      <c r="R21" s="346">
        <v>170</v>
      </c>
      <c r="S21" s="347">
        <v>185</v>
      </c>
      <c r="T21" s="347">
        <v>185</v>
      </c>
      <c r="U21" s="332">
        <v>383.34062000000006</v>
      </c>
      <c r="V21" s="348">
        <v>383.34062000000006</v>
      </c>
      <c r="W21" s="405"/>
    </row>
    <row r="22" spans="1:23" ht="15">
      <c r="A22" s="55"/>
      <c r="B22" s="34">
        <v>247882</v>
      </c>
      <c r="C22" s="34" t="s">
        <v>37</v>
      </c>
      <c r="D22" s="56">
        <v>33631</v>
      </c>
      <c r="E22" s="57">
        <v>23</v>
      </c>
      <c r="F22" s="58" t="s">
        <v>39</v>
      </c>
      <c r="G22" s="35" t="s">
        <v>611</v>
      </c>
      <c r="H22" s="35" t="s">
        <v>612</v>
      </c>
      <c r="I22" s="34">
        <v>70.3</v>
      </c>
      <c r="J22" s="59">
        <v>0.746949</v>
      </c>
      <c r="K22" s="233"/>
      <c r="L22" s="236"/>
      <c r="M22" s="236"/>
      <c r="N22" s="239"/>
      <c r="O22" s="242"/>
      <c r="P22" s="242"/>
      <c r="Q22" s="395"/>
      <c r="R22" s="224"/>
      <c r="S22" s="252"/>
      <c r="T22" s="252"/>
      <c r="U22" s="227"/>
      <c r="V22" s="227"/>
      <c r="W22" s="230"/>
    </row>
    <row r="23" spans="1:23" ht="15.75" thickBot="1">
      <c r="A23" s="60"/>
      <c r="B23" s="67">
        <v>377796</v>
      </c>
      <c r="C23" s="67" t="s">
        <v>37</v>
      </c>
      <c r="D23" s="70">
        <v>34214</v>
      </c>
      <c r="E23" s="71">
        <v>21</v>
      </c>
      <c r="F23" s="72" t="s">
        <v>39</v>
      </c>
      <c r="G23" s="73" t="s">
        <v>603</v>
      </c>
      <c r="H23" s="73" t="s">
        <v>613</v>
      </c>
      <c r="I23" s="67">
        <v>65.1</v>
      </c>
      <c r="J23" s="74">
        <v>0.7941790000000001</v>
      </c>
      <c r="K23" s="234"/>
      <c r="L23" s="236"/>
      <c r="M23" s="236"/>
      <c r="N23" s="239"/>
      <c r="O23" s="242"/>
      <c r="P23" s="242"/>
      <c r="Q23" s="395"/>
      <c r="R23" s="224"/>
      <c r="S23" s="252"/>
      <c r="T23" s="252"/>
      <c r="U23" s="227"/>
      <c r="V23" s="227"/>
      <c r="W23" s="230"/>
    </row>
    <row r="24" spans="1:23" ht="15">
      <c r="A24" s="80"/>
      <c r="B24" s="80"/>
      <c r="C24" s="80"/>
      <c r="D24" s="80"/>
      <c r="E24" s="85"/>
      <c r="F24" s="85"/>
      <c r="G24" s="80"/>
      <c r="H24" s="86"/>
      <c r="I24" s="87"/>
      <c r="J24" s="88"/>
      <c r="K24" s="38"/>
      <c r="L24" s="38"/>
      <c r="M24" s="38"/>
      <c r="N24" s="38"/>
      <c r="O24" s="38"/>
      <c r="P24" s="38"/>
      <c r="Q24" s="38"/>
      <c r="R24" s="38"/>
      <c r="S24" s="89"/>
      <c r="T24" s="89"/>
      <c r="U24" s="314"/>
      <c r="V24" s="315"/>
      <c r="W24" s="38"/>
    </row>
    <row r="25" spans="1:23" ht="15">
      <c r="A25" s="316" t="s">
        <v>104</v>
      </c>
      <c r="B25" s="317"/>
      <c r="C25" s="90"/>
      <c r="D25" s="90"/>
      <c r="E25" s="91"/>
      <c r="F25" s="91"/>
      <c r="G25" s="92"/>
      <c r="H25" s="93" t="s">
        <v>105</v>
      </c>
      <c r="I25" s="94"/>
      <c r="J25" s="95"/>
      <c r="K25" s="318" t="s">
        <v>106</v>
      </c>
      <c r="L25" s="319"/>
      <c r="M25" s="319"/>
      <c r="N25" s="320"/>
      <c r="O25" s="321" t="s">
        <v>107</v>
      </c>
      <c r="P25" s="322"/>
      <c r="Q25" s="323"/>
      <c r="R25" s="318" t="s">
        <v>108</v>
      </c>
      <c r="S25" s="319"/>
      <c r="T25" s="320"/>
      <c r="U25" s="280"/>
      <c r="V25" s="280"/>
      <c r="W25" s="98"/>
    </row>
    <row r="26" spans="1:23" ht="15">
      <c r="A26" s="324"/>
      <c r="B26" s="325"/>
      <c r="C26" s="325"/>
      <c r="D26" s="325"/>
      <c r="E26" s="325"/>
      <c r="F26" s="325"/>
      <c r="G26" s="326"/>
      <c r="H26" s="455" t="s">
        <v>614</v>
      </c>
      <c r="I26" s="456"/>
      <c r="J26" s="457"/>
      <c r="K26" s="330" t="s">
        <v>615</v>
      </c>
      <c r="L26" s="330"/>
      <c r="M26" s="330"/>
      <c r="N26" s="331"/>
      <c r="O26" s="333" t="s">
        <v>616</v>
      </c>
      <c r="P26" s="334"/>
      <c r="Q26" s="335"/>
      <c r="R26" s="336" t="s">
        <v>617</v>
      </c>
      <c r="S26" s="337"/>
      <c r="T26" s="338"/>
      <c r="U26" s="280"/>
      <c r="V26" s="280"/>
      <c r="W26" s="98"/>
    </row>
    <row r="27" spans="1:10" ht="1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">
      <c r="A28" s="80"/>
      <c r="B28" s="80"/>
      <c r="C28" s="80"/>
      <c r="D28" s="80"/>
      <c r="E28" s="80"/>
      <c r="F28" s="80"/>
      <c r="G28" s="80"/>
      <c r="H28" s="80"/>
      <c r="I28" s="80"/>
      <c r="J28" s="80"/>
    </row>
  </sheetData>
  <sheetProtection/>
  <mergeCells count="97">
    <mergeCell ref="H1:N3"/>
    <mergeCell ref="A2:C2"/>
    <mergeCell ref="A3:C3"/>
    <mergeCell ref="F5:G5"/>
    <mergeCell ref="I5:N5"/>
    <mergeCell ref="S5:T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R7:T7"/>
    <mergeCell ref="K9:K11"/>
    <mergeCell ref="L9:L11"/>
    <mergeCell ref="M9:M11"/>
    <mergeCell ref="N9:N11"/>
    <mergeCell ref="O9:O11"/>
    <mergeCell ref="P9:P11"/>
    <mergeCell ref="S9:S11"/>
    <mergeCell ref="T9:T11"/>
    <mergeCell ref="U9:U11"/>
    <mergeCell ref="V9:V11"/>
    <mergeCell ref="W9:W11"/>
    <mergeCell ref="U7:U8"/>
    <mergeCell ref="V7:V8"/>
    <mergeCell ref="W7:W8"/>
    <mergeCell ref="N12:N14"/>
    <mergeCell ref="O12:O14"/>
    <mergeCell ref="P12:P14"/>
    <mergeCell ref="R9:R11"/>
    <mergeCell ref="Q9:Q11"/>
    <mergeCell ref="Q12:Q14"/>
    <mergeCell ref="R12:R14"/>
    <mergeCell ref="S12:S14"/>
    <mergeCell ref="K15:K17"/>
    <mergeCell ref="L15:L17"/>
    <mergeCell ref="M15:M17"/>
    <mergeCell ref="N15:N17"/>
    <mergeCell ref="O15:O17"/>
    <mergeCell ref="P15:P17"/>
    <mergeCell ref="K12:K14"/>
    <mergeCell ref="L12:L14"/>
    <mergeCell ref="M12:M14"/>
    <mergeCell ref="U15:U17"/>
    <mergeCell ref="V15:V17"/>
    <mergeCell ref="T12:T14"/>
    <mergeCell ref="U12:U14"/>
    <mergeCell ref="V12:V14"/>
    <mergeCell ref="W12:W14"/>
    <mergeCell ref="R18:R20"/>
    <mergeCell ref="S18:S20"/>
    <mergeCell ref="Q15:Q17"/>
    <mergeCell ref="R15:R17"/>
    <mergeCell ref="S15:S17"/>
    <mergeCell ref="T15:T17"/>
    <mergeCell ref="O21:O23"/>
    <mergeCell ref="P21:P23"/>
    <mergeCell ref="W15:W17"/>
    <mergeCell ref="K18:K20"/>
    <mergeCell ref="L18:L20"/>
    <mergeCell ref="M18:M20"/>
    <mergeCell ref="N18:N20"/>
    <mergeCell ref="O18:O20"/>
    <mergeCell ref="P18:P20"/>
    <mergeCell ref="Q18:Q20"/>
    <mergeCell ref="U21:U23"/>
    <mergeCell ref="V21:V23"/>
    <mergeCell ref="T18:T20"/>
    <mergeCell ref="U18:U20"/>
    <mergeCell ref="V18:V20"/>
    <mergeCell ref="W18:W20"/>
    <mergeCell ref="H26:J26"/>
    <mergeCell ref="K26:N26"/>
    <mergeCell ref="Q21:Q23"/>
    <mergeCell ref="R21:R23"/>
    <mergeCell ref="S21:S23"/>
    <mergeCell ref="T21:T23"/>
    <mergeCell ref="K21:K23"/>
    <mergeCell ref="L21:L23"/>
    <mergeCell ref="M21:M23"/>
    <mergeCell ref="N21:N23"/>
    <mergeCell ref="O26:Q26"/>
    <mergeCell ref="R26:T26"/>
    <mergeCell ref="W21:W23"/>
    <mergeCell ref="U24:U26"/>
    <mergeCell ref="V24:V26"/>
    <mergeCell ref="A25:B25"/>
    <mergeCell ref="K25:N25"/>
    <mergeCell ref="O25:Q25"/>
    <mergeCell ref="R25:T25"/>
    <mergeCell ref="A26:G26"/>
  </mergeCells>
  <conditionalFormatting sqref="I6 I24">
    <cfRule type="cellIs" priority="5" dxfId="328" operator="equal" stopIfTrue="1">
      <formula>FALSE</formula>
    </cfRule>
  </conditionalFormatting>
  <conditionalFormatting sqref="F9:F23">
    <cfRule type="cellIs" priority="4" dxfId="3" operator="equal" stopIfTrue="1">
      <formula>"interdit"</formula>
    </cfRule>
  </conditionalFormatting>
  <conditionalFormatting sqref="G9:G23">
    <cfRule type="expression" priority="1" dxfId="329" stopIfTrue="1">
      <formula>RIGHT(G9,LEN("'HM'"))="'HM'"</formula>
    </cfRule>
    <cfRule type="expression" priority="2" dxfId="329" stopIfTrue="1">
      <formula>RIGHT(G9,LEN("'HM'"))="'HM'"</formula>
    </cfRule>
    <cfRule type="expression" priority="3" dxfId="329" stopIfTrue="1">
      <formula>RIGHT(G9,LEN("'HM'"))="'HM'"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dahbia_2</dc:creator>
  <cp:keywords/>
  <dc:description/>
  <cp:lastModifiedBy>hp</cp:lastModifiedBy>
  <cp:lastPrinted>2013-10-16T11:43:21Z</cp:lastPrinted>
  <dcterms:created xsi:type="dcterms:W3CDTF">2010-10-11T07:06:59Z</dcterms:created>
  <dcterms:modified xsi:type="dcterms:W3CDTF">2015-04-27T18:31:07Z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